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480" yWindow="60" windowWidth="18195" windowHeight="8505" tabRatio="962"/>
  </bookViews>
  <sheets>
    <sheet name="3 Piano dei costi" sheetId="4" r:id="rId1"/>
    <sheet name="Griglia di valutazione" sheetId="1" state="hidden" r:id="rId2"/>
    <sheet name="Calcolo criterio A " sheetId="3" state="hidden" r:id="rId3"/>
    <sheet name="3_A Strumenti attrezzature " sheetId="5" r:id="rId4"/>
    <sheet name="3_B Hardware e software " sheetId="6" r:id="rId5"/>
    <sheet name="3_C Ricerca e sviluppo" sheetId="7" r:id="rId6"/>
    <sheet name="3_D Consulenze specialistiche" sheetId="8" r:id="rId7"/>
    <sheet name="3_E Canoni Locazione" sheetId="14" r:id="rId8"/>
    <sheet name="3_F Oneri finanziari" sheetId="13" r:id="rId9"/>
    <sheet name="3_G Prodotti editoriali" sheetId="12" r:id="rId10"/>
    <sheet name="3_H Opere murarie" sheetId="9" r:id="rId11"/>
    <sheet name="3_I Fonti di copertura" sheetId="16" r:id="rId12"/>
    <sheet name="Ripartizione fondo" sheetId="10" state="hidden" r:id="rId13"/>
    <sheet name="Foglio1" sheetId="11" state="hidden" r:id="rId14"/>
  </sheets>
  <definedNames>
    <definedName name="_xlnm.Print_Area" localSheetId="0">'3 Piano dei costi'!$A$1:$F$30</definedName>
    <definedName name="_xlnm.Print_Area" localSheetId="3">'3_A Strumenti attrezzature '!$A$1:$G$24</definedName>
    <definedName name="_xlnm.Print_Area" localSheetId="4">'3_B Hardware e software '!$A$1:$H$27</definedName>
    <definedName name="_xlnm.Print_Area" localSheetId="5">'3_C Ricerca e sviluppo'!$A$1:$H$25</definedName>
    <definedName name="_xlnm.Print_Area" localSheetId="6">'3_D Consulenze specialistiche'!$A$1:$H$18</definedName>
    <definedName name="_xlnm.Print_Area" localSheetId="7">'3_E Canoni Locazione'!$A$1:$F$15</definedName>
    <definedName name="_xlnm.Print_Area" localSheetId="8">'3_F Oneri finanziari'!$A$1:$F$25</definedName>
    <definedName name="_xlnm.Print_Area" localSheetId="9">'3_G Prodotti editoriali'!$A$1:$H$20</definedName>
    <definedName name="_xlnm.Print_Area" localSheetId="10">'3_H Opere murarie'!$A$1:$G$18</definedName>
    <definedName name="_xlnm.Print_Area" localSheetId="11">'3_I Fonti di copertura'!$A$1:$F$32</definedName>
    <definedName name="_xlnm.Print_Area" localSheetId="1">'Griglia di valutazione'!$A$2:$J$32</definedName>
    <definedName name="_xlnm.Print_Area" localSheetId="12">'Ripartizione fondo'!$A$1:$G$26</definedName>
  </definedNames>
  <calcPr calcId="145621"/>
</workbook>
</file>

<file path=xl/calcChain.xml><?xml version="1.0" encoding="utf-8"?>
<calcChain xmlns="http://schemas.openxmlformats.org/spreadsheetml/2006/main">
  <c r="F6" i="7" l="1"/>
  <c r="F7" i="7"/>
  <c r="G17" i="7"/>
  <c r="G18" i="7"/>
  <c r="G19" i="7"/>
  <c r="G20" i="7"/>
  <c r="F8" i="7"/>
  <c r="F9" i="7"/>
  <c r="C12" i="16"/>
  <c r="D13" i="4"/>
  <c r="E19" i="5"/>
  <c r="D9" i="4" s="1"/>
  <c r="F10" i="7" l="1"/>
  <c r="G16" i="7"/>
  <c r="G21" i="7" s="1"/>
  <c r="E23" i="6" l="1"/>
  <c r="E14" i="6"/>
  <c r="D10" i="4" l="1"/>
  <c r="D27" i="4"/>
  <c r="C28" i="16" l="1"/>
  <c r="E20" i="13" l="1"/>
  <c r="D14" i="4" s="1"/>
  <c r="E9" i="14"/>
  <c r="F14" i="12" l="1"/>
  <c r="D15" i="4" s="1"/>
  <c r="G14" i="11" l="1"/>
  <c r="G13" i="11"/>
  <c r="G12" i="11"/>
  <c r="G11" i="11"/>
  <c r="G10" i="11"/>
  <c r="G9" i="11"/>
  <c r="G8" i="11"/>
  <c r="G7" i="11"/>
  <c r="G15" i="11" s="1"/>
  <c r="I7" i="1" l="1"/>
  <c r="E24" i="3" l="1"/>
  <c r="F36" i="3" l="1"/>
  <c r="G36" i="3" s="1"/>
  <c r="H36" i="3" s="1"/>
  <c r="F9" i="3"/>
  <c r="D23" i="10" l="1"/>
  <c r="E7" i="10" s="1"/>
  <c r="E11" i="10"/>
  <c r="E13" i="10"/>
  <c r="E15" i="10"/>
  <c r="E17" i="10"/>
  <c r="E19" i="10"/>
  <c r="E21" i="10"/>
  <c r="D12" i="9"/>
  <c r="D16" i="4" s="1"/>
  <c r="E12" i="8"/>
  <c r="D12" i="4" s="1"/>
  <c r="D11" i="4"/>
  <c r="E9" i="10" l="1"/>
  <c r="E6" i="10"/>
  <c r="E23" i="10" s="1"/>
  <c r="E20" i="10"/>
  <c r="E18" i="10"/>
  <c r="E16" i="10"/>
  <c r="E14" i="10"/>
  <c r="E12" i="10"/>
  <c r="E10" i="10"/>
  <c r="E8" i="10"/>
  <c r="E22" i="10"/>
  <c r="I18" i="1"/>
  <c r="I12" i="1"/>
  <c r="I30" i="1" l="1"/>
  <c r="F22" i="3"/>
  <c r="F10" i="3" l="1"/>
  <c r="G10" i="3" s="1"/>
  <c r="H10" i="3" s="1"/>
  <c r="F23" i="3" l="1"/>
  <c r="F21" i="3"/>
  <c r="G21" i="3" s="1"/>
  <c r="H21" i="3" s="1"/>
  <c r="F19" i="3"/>
  <c r="G19" i="3" s="1"/>
  <c r="H19" i="3" s="1"/>
  <c r="F17" i="3"/>
  <c r="G17" i="3" s="1"/>
  <c r="H17" i="3" s="1"/>
  <c r="F15" i="3"/>
  <c r="G15" i="3" s="1"/>
  <c r="H15" i="3" s="1"/>
  <c r="F13" i="3"/>
  <c r="G13" i="3" s="1"/>
  <c r="H13" i="3" s="1"/>
  <c r="F11" i="3"/>
  <c r="G11" i="3" s="1"/>
  <c r="H11" i="3" s="1"/>
  <c r="G9" i="3"/>
  <c r="G22" i="3"/>
  <c r="H22" i="3" s="1"/>
  <c r="F20" i="3"/>
  <c r="G20" i="3" s="1"/>
  <c r="H20" i="3" s="1"/>
  <c r="F18" i="3"/>
  <c r="G18" i="3" s="1"/>
  <c r="H18" i="3" s="1"/>
  <c r="F16" i="3"/>
  <c r="G16" i="3" s="1"/>
  <c r="H16" i="3" s="1"/>
  <c r="F14" i="3"/>
  <c r="G14" i="3" s="1"/>
  <c r="H14" i="3" s="1"/>
  <c r="F12" i="3"/>
  <c r="G12" i="3" s="1"/>
  <c r="H12" i="3" s="1"/>
  <c r="H9" i="3" l="1"/>
  <c r="G23" i="3"/>
  <c r="H23" i="3" s="1"/>
  <c r="F24" i="3"/>
  <c r="G24" i="3" l="1"/>
  <c r="H24" i="3"/>
  <c r="E33" i="3" s="1"/>
  <c r="F33" i="3" l="1"/>
  <c r="G33" i="3" s="1"/>
  <c r="H33" i="3" s="1"/>
  <c r="H39" i="3" s="1"/>
  <c r="G27" i="3" l="1"/>
  <c r="G29" i="3" s="1"/>
  <c r="G30" i="3" s="1"/>
  <c r="D17" i="4"/>
</calcChain>
</file>

<file path=xl/sharedStrings.xml><?xml version="1.0" encoding="utf-8"?>
<sst xmlns="http://schemas.openxmlformats.org/spreadsheetml/2006/main" count="215" uniqueCount="173">
  <si>
    <t xml:space="preserve">Condizione </t>
  </si>
  <si>
    <t>Punteggio max criterio</t>
  </si>
  <si>
    <t>Punteggio</t>
  </si>
  <si>
    <t>INDICATORE</t>
  </si>
  <si>
    <t>Ottimo</t>
  </si>
  <si>
    <t>Buono</t>
  </si>
  <si>
    <t>Sufficiente</t>
  </si>
  <si>
    <t>Non sufficiente</t>
  </si>
  <si>
    <t xml:space="preserve">SOGLIA MINIMA COMPLESSIVA </t>
  </si>
  <si>
    <t>A) ARTICOLAZIONE E SOLIDITA' PATRIMONIALE DEL SOGGETTO PROPONENTE</t>
  </si>
  <si>
    <t>B) RISPONDENZA AL PROGRAMMA DELLE COLLABORAZIONI ATTIVATE</t>
  </si>
  <si>
    <t>C) QUALITÀ DELLA PROPOSTA PROGETTUALE</t>
  </si>
  <si>
    <t>C</t>
  </si>
  <si>
    <t>CRITERIO DI VALUTAZIONE</t>
  </si>
  <si>
    <t>Soglia minima criterio</t>
  </si>
  <si>
    <t>Soglia max criterio di valutazione</t>
  </si>
  <si>
    <t xml:space="preserve">0%  &lt; C &lt; 100% </t>
  </si>
  <si>
    <t xml:space="preserve">1) NUMERO ACCORDI  DI COLLABORAZIONE  </t>
  </si>
  <si>
    <t xml:space="preserve">       2) GRADO DI COERENZA TRA IL PROGRAMMA E GLI ACCORDI DI COLLABORAZIONE </t>
  </si>
  <si>
    <t>1) STRUTTURA TECNICO-ORGANIZZATIVA DEL BENEFICIARIO</t>
  </si>
  <si>
    <t>Hardware</t>
  </si>
  <si>
    <t>Software</t>
  </si>
  <si>
    <t>Consulenze tecnico-specialistiche e servizi equivalenti</t>
  </si>
  <si>
    <t>Opere murarie e assimilabili</t>
  </si>
  <si>
    <t>Cash flow</t>
  </si>
  <si>
    <t>VOCI DI SPESA</t>
  </si>
  <si>
    <t>Fornitore **</t>
  </si>
  <si>
    <t>Descrizione</t>
  </si>
  <si>
    <t>TOTALE</t>
  </si>
  <si>
    <t>Attività di ricerca e sviluppo</t>
  </si>
  <si>
    <t>d) Consulenze tecnico-specialistiche e servizi equivalenti</t>
  </si>
  <si>
    <t>h) Opere murarie</t>
  </si>
  <si>
    <t xml:space="preserve">TOTALE PROGRAMMA </t>
  </si>
  <si>
    <t>%</t>
  </si>
  <si>
    <t>……</t>
  </si>
  <si>
    <t>Denominazione impresa</t>
  </si>
  <si>
    <t>Partecipazione al fondo comune ovvero consortile (€)</t>
  </si>
  <si>
    <t>Importo mensile lordo busta paga (€)</t>
  </si>
  <si>
    <t>Numero imprese</t>
  </si>
  <si>
    <t>….</t>
  </si>
  <si>
    <t>Ripartizione fondo comune ovvero fondo consortile</t>
  </si>
  <si>
    <t>Allegato n….</t>
  </si>
  <si>
    <t xml:space="preserve">e) Canoni di locazione </t>
  </si>
  <si>
    <t>Imprese</t>
  </si>
  <si>
    <t>Media conferimenti</t>
  </si>
  <si>
    <t>A</t>
  </si>
  <si>
    <t>B</t>
  </si>
  <si>
    <t>D</t>
  </si>
  <si>
    <t>E</t>
  </si>
  <si>
    <t>F</t>
  </si>
  <si>
    <t>G</t>
  </si>
  <si>
    <t>H</t>
  </si>
  <si>
    <t>(Totale colonna D / N imprese)</t>
  </si>
  <si>
    <t>VARIANZA</t>
  </si>
  <si>
    <t>DEVIAZIONE STANDARD</t>
  </si>
  <si>
    <t>Radice quadrata di E</t>
  </si>
  <si>
    <t>Singoli conferimenti</t>
  </si>
  <si>
    <t>(C x C)</t>
  </si>
  <si>
    <t>(A- B)</t>
  </si>
  <si>
    <t>INDICATORE A</t>
  </si>
  <si>
    <t>Importo progetto</t>
  </si>
  <si>
    <t>Fondo comune ovvero consortile</t>
  </si>
  <si>
    <t xml:space="preserve"> Punteggio A</t>
  </si>
  <si>
    <t>Punteggio AA</t>
  </si>
  <si>
    <t>PIANO DEI COSTI</t>
  </si>
  <si>
    <t>(MEDIA-DEVIAZIONE STANDARD) / MEDIA</t>
  </si>
  <si>
    <t>( B  -  F ) / B</t>
  </si>
  <si>
    <t>A &gt; 50 %</t>
  </si>
  <si>
    <t>Punteggi e soglie minime di accesso previste in relazione ai criteri di valuazione di cui [all’articolo 3, comma 3], del decreto del Direttore generale del Ministero dello Sviluppo Economico del ……</t>
  </si>
  <si>
    <r>
      <t xml:space="preserve">A </t>
    </r>
    <r>
      <rPr>
        <sz val="11"/>
        <color theme="1"/>
        <rFont val="Calibri"/>
        <family val="2"/>
      </rPr>
      <t>≤</t>
    </r>
    <r>
      <rPr>
        <sz val="11"/>
        <color theme="1"/>
        <rFont val="Times New Roman"/>
        <family val="1"/>
      </rPr>
      <t xml:space="preserve"> 20%</t>
    </r>
  </si>
  <si>
    <r>
      <t xml:space="preserve">20% &lt;  A  </t>
    </r>
    <r>
      <rPr>
        <sz val="11"/>
        <color theme="1"/>
        <rFont val="Calibri"/>
        <family val="2"/>
      </rPr>
      <t>≤</t>
    </r>
    <r>
      <rPr>
        <sz val="11"/>
        <color theme="1"/>
        <rFont val="Times New Roman"/>
        <family val="1"/>
      </rPr>
      <t xml:space="preserve"> 50%</t>
    </r>
  </si>
  <si>
    <t>AA  &lt; 0</t>
  </si>
  <si>
    <t xml:space="preserve">   0 ≤ AA  ≤ 1</t>
  </si>
  <si>
    <r>
      <t xml:space="preserve">2) GRADO DI OMOGENIETA' PATRIMONIALE DELL'AGGREGAZIONE: </t>
    </r>
    <r>
      <rPr>
        <sz val="10"/>
        <color theme="1"/>
        <rFont val="Times New Roman"/>
        <family val="1"/>
      </rPr>
      <t>l'indicatore in oggetto (AA), volto ad evidenziare gli scostamenti (quantificati in termini di DEVIAZIONE STANDARD) tra i singoli conferimenti delle imprese aderenti all'aggregazione e il VALORE MEDIO (Importo del fondo/N° imprese partecipanti al soggetto proponente) dei conferimenti stessi, è dato dal seguente rapporto:</t>
    </r>
    <r>
      <rPr>
        <b/>
        <sz val="10"/>
        <color theme="1"/>
        <rFont val="Times New Roman"/>
        <family val="1"/>
      </rPr>
      <t xml:space="preserve"> </t>
    </r>
    <r>
      <rPr>
        <u/>
        <sz val="10"/>
        <color theme="1"/>
        <rFont val="Times New Roman"/>
        <family val="1"/>
      </rPr>
      <t>AA = (VALORE MEDIO - DEVIAZIONE STANDARD) / VALORE MEDIO</t>
    </r>
  </si>
  <si>
    <t>AA*14</t>
  </si>
  <si>
    <r>
      <t xml:space="preserve">1) IMPORTO PREVISTO DEL FONDO PATRIMONIALE COMUNE OVVERO DEL FONDO CONSORTILE IN RAPPORTO ALL'IMPORTO DEL PROGRAMMA: </t>
    </r>
    <r>
      <rPr>
        <sz val="10"/>
        <color theme="1"/>
        <rFont val="Times New Roman"/>
        <family val="1"/>
      </rPr>
      <t>l'indicatore in oggetto è dato dal rapporto tra l'importo previsto del fondo patrimoniale comune ovvero del fondo consortile e l'ammontare di spesa del programma presentato</t>
    </r>
  </si>
  <si>
    <t>20*(A - 0,20)</t>
  </si>
  <si>
    <t>0 &lt; B  ≤ 8</t>
  </si>
  <si>
    <t xml:space="preserve">B &gt; 8 </t>
  </si>
  <si>
    <t>Adeguata</t>
  </si>
  <si>
    <t>Ottimale</t>
  </si>
  <si>
    <t>Inadeguata</t>
  </si>
  <si>
    <t>C * 10</t>
  </si>
  <si>
    <t>2) COMPLETEZZA, ANALITICITÀ, CANTIERABILITA' E VALIDITÀ PROGETTUALE DEL PROGRAMMA PRESENTATO</t>
  </si>
  <si>
    <t>2.1. COMPLETEZZA, ANALITICITÀ E VALIDITÀ PROGETTUALE DEL PROGRAMMA PRESENTATO</t>
  </si>
  <si>
    <r>
      <t xml:space="preserve">2.2. CANTIERABILITA' DEL PROGRAMMA PRESENTATO: </t>
    </r>
    <r>
      <rPr>
        <sz val="10"/>
        <color theme="1"/>
        <rFont val="Times New Roman"/>
        <family val="1"/>
      </rPr>
      <t>l'indicatore in oggetto è dato, con esclusivo riferimento alle spese di cui all’articolo 4, comma 1, lettere a), b), d) e h), dal rapporto tra il totale ammesso corredato da preventivi adeguati e l'ammontare complessivo delle suddette spese indicate nel programma presentato</t>
    </r>
  </si>
  <si>
    <t xml:space="preserve"> </t>
  </si>
  <si>
    <t>Personale dipendente</t>
  </si>
  <si>
    <t>Mese</t>
  </si>
  <si>
    <t>Data pagamento A-B)</t>
  </si>
  <si>
    <t>Importo netto da busta paga</t>
  </si>
  <si>
    <t>Retribuzione mensile netta prevista (€)</t>
  </si>
  <si>
    <t>Prodotti editoriali</t>
  </si>
  <si>
    <t>RIEPILOGO COSTI PROGRAMMA</t>
  </si>
  <si>
    <t>Preventivo  ***</t>
  </si>
  <si>
    <t>Allegato 3</t>
  </si>
  <si>
    <t>Preventivo ***</t>
  </si>
  <si>
    <t>a) Beni strumentali</t>
  </si>
  <si>
    <t xml:space="preserve">g) Prodotti editoriali </t>
  </si>
  <si>
    <t xml:space="preserve">Fondo comune ovvero fondo consortile </t>
  </si>
  <si>
    <t>Finanziamento bancario</t>
  </si>
  <si>
    <t>Beni strumentali</t>
  </si>
  <si>
    <t>Importo complessivo previsto (€)</t>
  </si>
  <si>
    <t>Profilo professionale*</t>
  </si>
  <si>
    <t>Attività da svolgere nell'ambito del programma **</t>
  </si>
  <si>
    <t>Descrizione lavori</t>
  </si>
  <si>
    <t>Oneri finanziari</t>
  </si>
  <si>
    <t>Stima interessi passivi (€)</t>
  </si>
  <si>
    <t>Istituto di credito *</t>
  </si>
  <si>
    <t>Ubicazione sede operativa**</t>
  </si>
  <si>
    <t>Canoni di locazione *</t>
  </si>
  <si>
    <t>…..%</t>
  </si>
  <si>
    <t>COMPOSIZIONE DEL FONDO PATRIMONIALE COMUNE OVVERO DEL FONDO CONSORTILE</t>
  </si>
  <si>
    <t>20…</t>
  </si>
  <si>
    <t>c) Personale dipendente impegnato in attività di Ricerca e Sviluppo</t>
  </si>
  <si>
    <t>TEMPISTICA DI REALIZZAZIONE DEL PROGRAMMA</t>
  </si>
  <si>
    <t>Preventivo **</t>
  </si>
  <si>
    <t xml:space="preserve">DENOMINAZIONE IMPRESE PARTECIPANTI AL SOGGETTO PROPONENTE </t>
  </si>
  <si>
    <t xml:space="preserve">TOTALE </t>
  </si>
  <si>
    <t>QUOTA DI PARTECIPAZIONE SUL TOTALE DEL FONDO</t>
  </si>
  <si>
    <t>Preventivo  **</t>
  </si>
  <si>
    <t>Funzionalità rispetto al programma*</t>
  </si>
  <si>
    <t>Descrizione attività</t>
  </si>
  <si>
    <t xml:space="preserve">Descrizione attività </t>
  </si>
  <si>
    <t>Preventivo *</t>
  </si>
  <si>
    <t>Tipologia e finalità del finanziamento **</t>
  </si>
  <si>
    <t>Importo previsto al netto dell'IVA(€)</t>
  </si>
  <si>
    <t>Importo previsto al netto dell'IVA (€)</t>
  </si>
  <si>
    <t xml:space="preserve">Numero mensilità impegnate sul programma </t>
  </si>
  <si>
    <t>b) Componenti hardware e software</t>
  </si>
  <si>
    <t xml:space="preserve">f) Oneri finanziari </t>
  </si>
  <si>
    <t>Annualità*</t>
  </si>
  <si>
    <t>*Indicare gli anni solari di realizzazione del programma.</t>
  </si>
  <si>
    <t>BANDO MANIFATTURA SOSTENIBILE E ARTIGIANATO DIGITALE                                                                          DECRETO MINISTERIALE 17 FEBBRAIO 2015</t>
  </si>
  <si>
    <t>ALLEGATO 3 A – Beni strumentali</t>
  </si>
  <si>
    <t>*   Evidenziare le attività previste dal programma alla cui realizzazione il bene concorre e la rilevanza dello stesso ai fini del conseguimento dei risultati attesi.</t>
  </si>
  <si>
    <t>** Riportare gli estremi del preventivo (numero e data) laddove allegato all'istanza.</t>
  </si>
  <si>
    <t>ALLEGATO 3 B – Hardware e software</t>
  </si>
  <si>
    <t>*  Evidenziare le attività previste dal programma alla cui realizzazione le componenti hardware e software concorrono e la rilevanza delle stesse ai fini del conseguimento dei risultati attesi.</t>
  </si>
  <si>
    <t>Importo previsto al netto dell’IVA (€)</t>
  </si>
  <si>
    <t>ALLEGATO 3 C – Personale dipendente del soggetto proponente impegnato nelle attività di Ricerca e Sviluppo</t>
  </si>
  <si>
    <t>Personale dipendente del soggetto proponente impegnato nelle attività di Ricerca e Sviluppo</t>
  </si>
  <si>
    <t>ALLEGATO 3 C bis – Personale dipendente delle imprese costituenti il soggetto proponente, distaccato presso lo stesso e impegnato nelle attività di Ricerca e Sviluppo</t>
  </si>
  <si>
    <t>Personale dipendente delle imprese costituenti il soggetto proponente e distaccato presso lo stesso, impegnato nelle attività di Ricerca e Sviluppo</t>
  </si>
  <si>
    <t>Impresa</t>
  </si>
  <si>
    <t>Numero mensilità impegnate sul programma</t>
  </si>
  <si>
    <t>*   Descrivere le competenze specifiche necessarie allo svolgimento delle attività previste dal programma (se già identificato, è possibile allegare curriculum).</t>
  </si>
  <si>
    <r>
      <t>** Evidenziare anche gli output di risultato associati a ciascun profilo professionale</t>
    </r>
    <r>
      <rPr>
        <sz val="11"/>
        <color rgb="FF000000"/>
        <rFont val="Times New Roman"/>
        <family val="1"/>
      </rPr>
      <t>. </t>
    </r>
  </si>
  <si>
    <t>ALLEGATO 3 D - Consulenze tecnico-specialistiche e servizi equivalenti</t>
  </si>
  <si>
    <t>*       Evidenziare le attività previste dal programma alla cui realizzazione le attività di consulenza concorrono e la rilevanza delle stesse ai fini del conseguimento dei risultati attesi.</t>
  </si>
  <si>
    <t xml:space="preserve">**    Da non compilare nel caso in cui il prestatore dei servizi di consulenza non sia stato ancora individuato; laddove identificato è possibile allegare curriculum/brochure di presentazione. </t>
  </si>
  <si>
    <t xml:space="preserve">*** Riportare gli estremi del preventivo (numero e data) laddove allegato all'istanza. </t>
  </si>
  <si>
    <t>ALLEGATO 3 E - Canoni di locazione</t>
  </si>
  <si>
    <t xml:space="preserve">*    Da con compilare nel caso in cui la sede operativa/le sedi operative indicata/e all'allegato n. 1 non sia/siano in locazione.  </t>
  </si>
  <si>
    <t xml:space="preserve">** Allegare all'istanza eventuale contratto/preliminare di locazione. </t>
  </si>
  <si>
    <t>Canone mensile  (€)</t>
  </si>
  <si>
    <t>ALLEGATO 3 F - Oneri finanziari</t>
  </si>
  <si>
    <t xml:space="preserve">*    Da non compilare laddove non sia stato identificato in sede di istanza. </t>
  </si>
  <si>
    <t xml:space="preserve">** Laddove già identificato, riportare anche le informazioni in merito all’importo, al  tasso applicato e al periodo/modalità di rimborso. </t>
  </si>
  <si>
    <t>ALLEGATO 3 G - Prodotti editoriali</t>
  </si>
  <si>
    <t>*       Evidenziare target/modalità di diffusione del prodotto editoriale in oggetto, sottolineandone la valenza assunta in rapporto alla promozione dell'artigianato digitale e delle tecnologie correlate.</t>
  </si>
  <si>
    <t xml:space="preserve">**    Da non compilare nel caso in cui il fornitore non sia stato ancora individuato. </t>
  </si>
  <si>
    <t>*** Riportare gli estremi del preventivo (numero e data) laddove allegato all'istanza.</t>
  </si>
  <si>
    <t>ALLEGATO 3 H - Opere murarie e assimilabili</t>
  </si>
  <si>
    <t>* Riportare gli estremi del preventivo (numero e data) laddove allegato all'istanza.</t>
  </si>
  <si>
    <t>ALLEGATO 3 I – Copertura finanziaria del programma e ripartizione fondo</t>
  </si>
  <si>
    <t>COPERTURA FINANZIARIA DEL PROGRAMMA (AL LORDO DELL’IVA)</t>
  </si>
  <si>
    <t>Tipologia fonte di copertura</t>
  </si>
  <si>
    <t>Importo relativo alla fonte di copertura individuata (€)</t>
  </si>
  <si>
    <t>TOTALE COPERTURA FINANZIARIA</t>
  </si>
  <si>
    <r>
      <t xml:space="preserve">Sovvenzione rimborsabile </t>
    </r>
    <r>
      <rPr>
        <i/>
        <sz val="11"/>
        <color theme="1"/>
        <rFont val="Times New Roman"/>
        <family val="1"/>
      </rPr>
      <t>(max 70%)</t>
    </r>
  </si>
  <si>
    <t>*Vanno valorizzate anche le quote non ancora assunte e che saranno detenute dalle singole imprese componenti il beneficiario a seguito della sua costituzione.</t>
  </si>
  <si>
    <t>IMPORTO DELLA PARTECIPAZIONE AL FONDO PATRIMONIALE COMUNE OVVERO AL FONDO CONSORTILE (€)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</si>
</sst>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164" formatCode="_-[$€-410]\ * #,##0.00_-;\-[$€-410]\ * #,##0.00_-;_-[$€-410]\ * &quot;-&quot;??_-;_-@_-"/>
    <numFmt numFmtId="165" formatCode="0.0000%"/>
    <numFmt numFmtId="166" formatCode="_-[$€-410]\ * #,##0_-;\-[$€-410]\ * #,##0_-;_-[$€-410]\ * &quot;-&quot;??_-;_-@_-"/>
    <numFmt numFmtId="167" formatCode="0.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b/>
      <sz val="16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rgb="FFFF0000"/>
      <name val="Times New Roman"/>
      <family val="1"/>
    </font>
    <font>
      <b/>
      <i/>
      <sz val="14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Calibri"/>
      <family val="2"/>
      <scheme val="minor"/>
    </font>
    <font>
      <i/>
      <sz val="10"/>
      <color rgb="FF000000"/>
      <name val="Times New Roman"/>
      <family val="1"/>
    </font>
    <font>
      <i/>
      <sz val="10"/>
      <name val="Times New Roman"/>
      <family val="1"/>
    </font>
    <font>
      <i/>
      <sz val="11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2" borderId="0" xfId="0" applyFill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center"/>
    </xf>
    <xf numFmtId="16" fontId="0" fillId="2" borderId="0" xfId="0" applyNumberFormat="1" applyFill="1"/>
    <xf numFmtId="2" fontId="0" fillId="2" borderId="0" xfId="0" applyNumberFormat="1" applyFill="1"/>
    <xf numFmtId="9" fontId="0" fillId="2" borderId="0" xfId="1" applyFont="1" applyFill="1"/>
    <xf numFmtId="164" fontId="0" fillId="2" borderId="0" xfId="0" applyNumberFormat="1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9" fontId="2" fillId="2" borderId="1" xfId="0" applyNumberFormat="1" applyFont="1" applyFill="1" applyBorder="1" applyAlignment="1">
      <alignment horizontal="center" vertical="center"/>
    </xf>
    <xf numFmtId="9" fontId="0" fillId="0" borderId="0" xfId="1" applyFont="1"/>
    <xf numFmtId="165" fontId="0" fillId="0" borderId="0" xfId="1" applyNumberFormat="1" applyFont="1"/>
    <xf numFmtId="0" fontId="5" fillId="2" borderId="0" xfId="0" applyFont="1" applyFill="1" applyAlignment="1">
      <alignment vertical="center" wrapText="1"/>
    </xf>
    <xf numFmtId="44" fontId="0" fillId="2" borderId="0" xfId="2" applyFont="1" applyFill="1"/>
    <xf numFmtId="0" fontId="5" fillId="2" borderId="0" xfId="0" applyFont="1" applyFill="1" applyAlignment="1">
      <alignment vertical="center"/>
    </xf>
    <xf numFmtId="0" fontId="0" fillId="2" borderId="1" xfId="0" applyFill="1" applyBorder="1"/>
    <xf numFmtId="0" fontId="0" fillId="2" borderId="0" xfId="0" applyFill="1" applyBorder="1"/>
    <xf numFmtId="44" fontId="0" fillId="2" borderId="1" xfId="2" applyFont="1" applyFill="1" applyBorder="1"/>
    <xf numFmtId="0" fontId="0" fillId="2" borderId="1" xfId="0" applyNumberFormat="1" applyFill="1" applyBorder="1"/>
    <xf numFmtId="0" fontId="7" fillId="2" borderId="0" xfId="0" applyFont="1" applyFill="1"/>
    <xf numFmtId="0" fontId="0" fillId="2" borderId="1" xfId="0" applyFill="1" applyBorder="1" applyAlignment="1">
      <alignment horizontal="center" vertical="center"/>
    </xf>
    <xf numFmtId="44" fontId="0" fillId="2" borderId="1" xfId="2" applyFon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5" fillId="2" borderId="0" xfId="0" applyFont="1" applyFill="1" applyBorder="1"/>
    <xf numFmtId="0" fontId="6" fillId="2" borderId="0" xfId="0" applyFont="1" applyFill="1"/>
    <xf numFmtId="0" fontId="8" fillId="2" borderId="0" xfId="0" applyFont="1" applyFill="1" applyBorder="1"/>
    <xf numFmtId="44" fontId="8" fillId="2" borderId="0" xfId="0" applyNumberFormat="1" applyFont="1" applyFill="1" applyBorder="1"/>
    <xf numFmtId="0" fontId="5" fillId="3" borderId="8" xfId="0" applyFont="1" applyFill="1" applyBorder="1"/>
    <xf numFmtId="44" fontId="5" fillId="3" borderId="8" xfId="2" applyFont="1" applyFill="1" applyBorder="1"/>
    <xf numFmtId="9" fontId="5" fillId="3" borderId="8" xfId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9" fillId="2" borderId="0" xfId="0" applyFont="1" applyFill="1"/>
    <xf numFmtId="0" fontId="5" fillId="4" borderId="1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4" fontId="0" fillId="2" borderId="1" xfId="0" applyNumberFormat="1" applyFill="1" applyBorder="1"/>
    <xf numFmtId="166" fontId="0" fillId="2" borderId="1" xfId="0" applyNumberFormat="1" applyFill="1" applyBorder="1"/>
    <xf numFmtId="164" fontId="5" fillId="2" borderId="1" xfId="0" applyNumberFormat="1" applyFont="1" applyFill="1" applyBorder="1"/>
    <xf numFmtId="166" fontId="5" fillId="2" borderId="1" xfId="0" applyNumberFormat="1" applyFont="1" applyFill="1" applyBorder="1"/>
    <xf numFmtId="166" fontId="0" fillId="2" borderId="0" xfId="0" applyNumberFormat="1" applyFill="1"/>
    <xf numFmtId="0" fontId="2" fillId="2" borderId="23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8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0" fontId="0" fillId="5" borderId="1" xfId="1" applyNumberFormat="1" applyFont="1" applyFill="1" applyBorder="1" applyAlignment="1">
      <alignment horizontal="center" vertical="center"/>
    </xf>
    <xf numFmtId="9" fontId="0" fillId="2" borderId="0" xfId="1" applyFont="1" applyFill="1" applyAlignment="1">
      <alignment horizontal="center" vertical="center"/>
    </xf>
    <xf numFmtId="2" fontId="0" fillId="2" borderId="0" xfId="1" applyNumberFormat="1" applyFont="1" applyFill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164" fontId="0" fillId="4" borderId="0" xfId="0" applyNumberFormat="1" applyFill="1" applyBorder="1"/>
    <xf numFmtId="2" fontId="0" fillId="4" borderId="0" xfId="0" applyNumberFormat="1" applyFill="1" applyBorder="1"/>
    <xf numFmtId="167" fontId="0" fillId="4" borderId="0" xfId="0" applyNumberFormat="1" applyFill="1" applyBorder="1"/>
    <xf numFmtId="44" fontId="0" fillId="5" borderId="1" xfId="0" applyNumberFormat="1" applyFill="1" applyBorder="1"/>
    <xf numFmtId="164" fontId="0" fillId="5" borderId="1" xfId="0" applyNumberFormat="1" applyFill="1" applyBorder="1"/>
    <xf numFmtId="0" fontId="5" fillId="6" borderId="27" xfId="0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/>
    </xf>
    <xf numFmtId="0" fontId="0" fillId="2" borderId="28" xfId="0" applyFill="1" applyBorder="1"/>
    <xf numFmtId="0" fontId="6" fillId="2" borderId="0" xfId="0" applyFont="1" applyFill="1" applyBorder="1"/>
    <xf numFmtId="0" fontId="2" fillId="2" borderId="2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9" fontId="2" fillId="2" borderId="2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right"/>
    </xf>
    <xf numFmtId="0" fontId="2" fillId="2" borderId="44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4" fillId="9" borderId="47" xfId="0" applyFont="1" applyFill="1" applyBorder="1" applyAlignment="1" applyProtection="1">
      <alignment horizontal="center" vertical="center"/>
    </xf>
    <xf numFmtId="0" fontId="4" fillId="9" borderId="51" xfId="0" applyFont="1" applyFill="1" applyBorder="1" applyAlignment="1" applyProtection="1">
      <alignment horizontal="center" vertical="center" wrapText="1"/>
    </xf>
    <xf numFmtId="0" fontId="4" fillId="0" borderId="47" xfId="0" applyFont="1" applyFill="1" applyBorder="1" applyProtection="1"/>
    <xf numFmtId="44" fontId="2" fillId="0" borderId="51" xfId="0" applyNumberFormat="1" applyFont="1" applyFill="1" applyBorder="1" applyProtection="1"/>
    <xf numFmtId="0" fontId="4" fillId="0" borderId="47" xfId="0" applyFont="1" applyFill="1" applyBorder="1"/>
    <xf numFmtId="44" fontId="2" fillId="0" borderId="51" xfId="0" applyNumberFormat="1" applyFont="1" applyFill="1" applyBorder="1"/>
    <xf numFmtId="0" fontId="4" fillId="7" borderId="48" xfId="0" applyFont="1" applyFill="1" applyBorder="1" applyAlignment="1">
      <alignment horizontal="center"/>
    </xf>
    <xf numFmtId="44" fontId="4" fillId="7" borderId="50" xfId="0" applyNumberFormat="1" applyFont="1" applyFill="1" applyBorder="1"/>
    <xf numFmtId="0" fontId="2" fillId="2" borderId="0" xfId="0" applyFont="1" applyFill="1" applyBorder="1"/>
    <xf numFmtId="0" fontId="4" fillId="9" borderId="45" xfId="0" applyFont="1" applyFill="1" applyBorder="1" applyAlignment="1">
      <alignment horizontal="center" vertical="center"/>
    </xf>
    <xf numFmtId="0" fontId="17" fillId="9" borderId="46" xfId="0" applyFont="1" applyFill="1" applyBorder="1" applyAlignment="1">
      <alignment horizontal="center" vertical="center" wrapText="1"/>
    </xf>
    <xf numFmtId="44" fontId="4" fillId="7" borderId="50" xfId="0" applyNumberFormat="1" applyFont="1" applyFill="1" applyBorder="1" applyAlignment="1">
      <alignment horizontal="center"/>
    </xf>
    <xf numFmtId="0" fontId="20" fillId="2" borderId="0" xfId="0" applyFont="1" applyFill="1" applyAlignment="1">
      <alignment horizontal="center"/>
    </xf>
    <xf numFmtId="0" fontId="21" fillId="2" borderId="0" xfId="0" applyFont="1" applyFill="1"/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44" fontId="4" fillId="7" borderId="1" xfId="2" applyFont="1" applyFill="1" applyBorder="1"/>
    <xf numFmtId="0" fontId="2" fillId="2" borderId="0" xfId="0" applyFont="1" applyFill="1"/>
    <xf numFmtId="0" fontId="2" fillId="9" borderId="1" xfId="0" applyFont="1" applyFill="1" applyBorder="1" applyAlignment="1">
      <alignment horizontal="center"/>
    </xf>
    <xf numFmtId="44" fontId="4" fillId="7" borderId="1" xfId="0" applyNumberFormat="1" applyFont="1" applyFill="1" applyBorder="1" applyAlignment="1">
      <alignment horizontal="center" vertical="center"/>
    </xf>
    <xf numFmtId="0" fontId="22" fillId="11" borderId="1" xfId="0" applyFont="1" applyFill="1" applyBorder="1" applyAlignment="1">
      <alignment horizontal="center" vertical="center" wrapText="1"/>
    </xf>
    <xf numFmtId="44" fontId="15" fillId="10" borderId="1" xfId="2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wrapText="1"/>
    </xf>
    <xf numFmtId="0" fontId="18" fillId="9" borderId="1" xfId="0" applyFont="1" applyFill="1" applyBorder="1" applyAlignment="1">
      <alignment horizontal="center"/>
    </xf>
    <xf numFmtId="0" fontId="18" fillId="9" borderId="1" xfId="0" applyFont="1" applyFill="1" applyBorder="1" applyAlignment="1">
      <alignment horizontal="center" wrapText="1"/>
    </xf>
    <xf numFmtId="0" fontId="18" fillId="2" borderId="1" xfId="0" applyNumberFormat="1" applyFont="1" applyFill="1" applyBorder="1"/>
    <xf numFmtId="44" fontId="18" fillId="2" borderId="1" xfId="2" applyFont="1" applyFill="1" applyBorder="1"/>
    <xf numFmtId="44" fontId="17" fillId="7" borderId="1" xfId="2" applyFont="1" applyFill="1" applyBorder="1"/>
    <xf numFmtId="0" fontId="18" fillId="2" borderId="0" xfId="0" applyFont="1" applyFill="1"/>
    <xf numFmtId="0" fontId="25" fillId="2" borderId="0" xfId="0" applyFont="1" applyFill="1"/>
    <xf numFmtId="0" fontId="4" fillId="7" borderId="17" xfId="0" applyFont="1" applyFill="1" applyBorder="1" applyAlignment="1">
      <alignment horizontal="center"/>
    </xf>
    <xf numFmtId="0" fontId="20" fillId="2" borderId="0" xfId="0" applyFont="1" applyFill="1" applyBorder="1"/>
    <xf numFmtId="0" fontId="2" fillId="7" borderId="47" xfId="0" applyFont="1" applyFill="1" applyBorder="1" applyAlignment="1">
      <alignment horizontal="center" vertical="center"/>
    </xf>
    <xf numFmtId="0" fontId="2" fillId="7" borderId="51" xfId="0" applyFont="1" applyFill="1" applyBorder="1" applyAlignment="1">
      <alignment horizontal="center" vertical="center" wrapText="1"/>
    </xf>
    <xf numFmtId="0" fontId="4" fillId="7" borderId="48" xfId="0" applyFont="1" applyFill="1" applyBorder="1"/>
    <xf numFmtId="44" fontId="4" fillId="7" borderId="50" xfId="2" applyFont="1" applyFill="1" applyBorder="1"/>
    <xf numFmtId="0" fontId="21" fillId="0" borderId="0" xfId="0" applyFont="1" applyAlignment="1">
      <alignment vertical="center"/>
    </xf>
    <xf numFmtId="0" fontId="4" fillId="9" borderId="45" xfId="0" applyFont="1" applyFill="1" applyBorder="1" applyAlignment="1" applyProtection="1">
      <alignment horizontal="center" vertical="center" wrapText="1"/>
    </xf>
    <xf numFmtId="0" fontId="4" fillId="9" borderId="44" xfId="0" applyFont="1" applyFill="1" applyBorder="1" applyAlignment="1" applyProtection="1">
      <alignment horizontal="center" vertical="center" wrapText="1"/>
    </xf>
    <xf numFmtId="0" fontId="4" fillId="9" borderId="46" xfId="0" applyFont="1" applyFill="1" applyBorder="1" applyAlignment="1" applyProtection="1">
      <alignment horizontal="center" vertical="center" wrapText="1"/>
    </xf>
    <xf numFmtId="44" fontId="2" fillId="0" borderId="1" xfId="0" applyNumberFormat="1" applyFont="1" applyFill="1" applyBorder="1" applyProtection="1"/>
    <xf numFmtId="9" fontId="2" fillId="2" borderId="51" xfId="1" applyFont="1" applyFill="1" applyBorder="1" applyAlignment="1">
      <alignment horizontal="center"/>
    </xf>
    <xf numFmtId="44" fontId="2" fillId="0" borderId="1" xfId="0" applyNumberFormat="1" applyFont="1" applyFill="1" applyBorder="1"/>
    <xf numFmtId="44" fontId="4" fillId="7" borderId="2" xfId="0" applyNumberFormat="1" applyFont="1" applyFill="1" applyBorder="1"/>
    <xf numFmtId="9" fontId="4" fillId="7" borderId="50" xfId="1" applyFont="1" applyFill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/>
    </xf>
    <xf numFmtId="0" fontId="4" fillId="8" borderId="22" xfId="0" applyFont="1" applyFill="1" applyBorder="1" applyAlignment="1">
      <alignment horizontal="center"/>
    </xf>
    <xf numFmtId="0" fontId="4" fillId="8" borderId="57" xfId="0" applyFont="1" applyFill="1" applyBorder="1" applyAlignment="1">
      <alignment horizontal="center" wrapText="1"/>
    </xf>
    <xf numFmtId="0" fontId="4" fillId="8" borderId="5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4" fillId="7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left" wrapText="1"/>
    </xf>
    <xf numFmtId="0" fontId="24" fillId="12" borderId="0" xfId="0" applyFont="1" applyFill="1" applyAlignment="1">
      <alignment vertical="center"/>
    </xf>
    <xf numFmtId="0" fontId="15" fillId="10" borderId="17" xfId="0" applyFont="1" applyFill="1" applyBorder="1" applyAlignment="1">
      <alignment horizontal="center" vertical="center"/>
    </xf>
    <xf numFmtId="0" fontId="15" fillId="10" borderId="18" xfId="0" applyFont="1" applyFill="1" applyBorder="1" applyAlignment="1">
      <alignment horizontal="center" vertical="center"/>
    </xf>
    <xf numFmtId="0" fontId="15" fillId="10" borderId="19" xfId="0" applyFont="1" applyFill="1" applyBorder="1" applyAlignment="1">
      <alignment horizontal="center" vertical="center"/>
    </xf>
    <xf numFmtId="0" fontId="0" fillId="12" borderId="0" xfId="0" applyFill="1"/>
    <xf numFmtId="0" fontId="22" fillId="12" borderId="0" xfId="0" applyFont="1" applyFill="1" applyAlignment="1">
      <alignment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/>
    </xf>
    <xf numFmtId="0" fontId="15" fillId="10" borderId="1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 wrapText="1"/>
    </xf>
    <xf numFmtId="0" fontId="4" fillId="8" borderId="17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8" borderId="19" xfId="0" applyFont="1" applyFill="1" applyBorder="1" applyAlignment="1">
      <alignment horizontal="center"/>
    </xf>
    <xf numFmtId="0" fontId="7" fillId="2" borderId="0" xfId="0" applyFont="1" applyFill="1" applyAlignment="1">
      <alignment horizontal="left" wrapText="1"/>
    </xf>
    <xf numFmtId="0" fontId="17" fillId="7" borderId="1" xfId="0" applyFont="1" applyFill="1" applyBorder="1" applyAlignment="1">
      <alignment horizontal="center"/>
    </xf>
    <xf numFmtId="0" fontId="17" fillId="7" borderId="17" xfId="0" applyFont="1" applyFill="1" applyBorder="1" applyAlignment="1">
      <alignment horizontal="center"/>
    </xf>
    <xf numFmtId="0" fontId="17" fillId="7" borderId="18" xfId="0" applyFont="1" applyFill="1" applyBorder="1" applyAlignment="1">
      <alignment horizontal="center"/>
    </xf>
    <xf numFmtId="0" fontId="25" fillId="2" borderId="0" xfId="0" applyFont="1" applyFill="1" applyAlignment="1">
      <alignment horizontal="left" wrapText="1"/>
    </xf>
    <xf numFmtId="0" fontId="4" fillId="7" borderId="20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0" fontId="4" fillId="7" borderId="22" xfId="0" applyFont="1" applyFill="1" applyBorder="1" applyAlignment="1">
      <alignment horizontal="center" vertical="center" wrapText="1"/>
    </xf>
    <xf numFmtId="0" fontId="4" fillId="7" borderId="59" xfId="0" applyFont="1" applyFill="1" applyBorder="1" applyAlignment="1">
      <alignment horizontal="center" vertical="center" wrapText="1"/>
    </xf>
    <xf numFmtId="0" fontId="4" fillId="7" borderId="6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18" fillId="2" borderId="47" xfId="0" applyFont="1" applyFill="1" applyBorder="1" applyAlignment="1" applyProtection="1">
      <alignment horizontal="center"/>
      <protection locked="0"/>
    </xf>
    <xf numFmtId="0" fontId="18" fillId="2" borderId="49" xfId="0" applyFont="1" applyFill="1" applyBorder="1" applyAlignment="1" applyProtection="1">
      <alignment horizontal="center"/>
      <protection locked="0"/>
    </xf>
    <xf numFmtId="164" fontId="4" fillId="7" borderId="1" xfId="2" applyNumberFormat="1" applyFont="1" applyFill="1" applyBorder="1"/>
    <xf numFmtId="0" fontId="2" fillId="2" borderId="1" xfId="0" applyNumberFormat="1" applyFont="1" applyFill="1" applyBorder="1" applyProtection="1">
      <protection locked="0"/>
    </xf>
    <xf numFmtId="164" fontId="2" fillId="2" borderId="8" xfId="2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2" fillId="2" borderId="1" xfId="2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2" borderId="0" xfId="0" applyFill="1" applyProtection="1">
      <protection locked="0"/>
    </xf>
    <xf numFmtId="164" fontId="2" fillId="2" borderId="8" xfId="0" applyNumberFormat="1" applyFont="1" applyFill="1" applyBorder="1" applyAlignment="1" applyProtection="1">
      <alignment horizontal="center"/>
      <protection locked="0"/>
    </xf>
    <xf numFmtId="44" fontId="2" fillId="2" borderId="8" xfId="2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4" fontId="2" fillId="2" borderId="1" xfId="2" applyFont="1" applyFill="1" applyBorder="1" applyAlignment="1" applyProtection="1">
      <alignment horizontal="center" vertical="center"/>
      <protection locked="0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3" fillId="12" borderId="1" xfId="0" applyFont="1" applyFill="1" applyBorder="1" applyAlignment="1" applyProtection="1">
      <alignment horizontal="center" vertical="center"/>
      <protection locked="0"/>
    </xf>
    <xf numFmtId="0" fontId="22" fillId="12" borderId="1" xfId="0" applyFont="1" applyFill="1" applyBorder="1" applyAlignment="1" applyProtection="1">
      <alignment vertical="center"/>
      <protection locked="0"/>
    </xf>
    <xf numFmtId="44" fontId="22" fillId="12" borderId="1" xfId="2" applyFont="1" applyFill="1" applyBorder="1" applyAlignment="1" applyProtection="1">
      <alignment horizontal="center" vertical="center"/>
      <protection locked="0"/>
    </xf>
    <xf numFmtId="44" fontId="2" fillId="2" borderId="1" xfId="2" applyFont="1" applyFill="1" applyBorder="1" applyProtection="1">
      <protection locked="0"/>
    </xf>
    <xf numFmtId="0" fontId="18" fillId="2" borderId="1" xfId="0" applyNumberFormat="1" applyFont="1" applyFill="1" applyBorder="1" applyProtection="1">
      <protection locked="0"/>
    </xf>
    <xf numFmtId="44" fontId="18" fillId="2" borderId="8" xfId="2" applyFont="1" applyFill="1" applyBorder="1" applyProtection="1">
      <protection locked="0"/>
    </xf>
    <xf numFmtId="44" fontId="18" fillId="2" borderId="1" xfId="2" applyFont="1" applyFill="1" applyBorder="1" applyProtection="1">
      <protection locked="0"/>
    </xf>
    <xf numFmtId="0" fontId="2" fillId="2" borderId="47" xfId="0" applyFont="1" applyFill="1" applyBorder="1" applyAlignment="1" applyProtection="1">
      <alignment wrapText="1"/>
      <protection locked="0"/>
    </xf>
    <xf numFmtId="44" fontId="2" fillId="2" borderId="51" xfId="2" applyFont="1" applyFill="1" applyBorder="1" applyProtection="1">
      <protection locked="0"/>
    </xf>
    <xf numFmtId="0" fontId="2" fillId="2" borderId="47" xfId="0" applyFont="1" applyFill="1" applyBorder="1" applyProtection="1">
      <protection locked="0"/>
    </xf>
    <xf numFmtId="0" fontId="2" fillId="2" borderId="52" xfId="0" applyFont="1" applyFill="1" applyBorder="1" applyProtection="1">
      <protection locked="0"/>
    </xf>
    <xf numFmtId="44" fontId="2" fillId="2" borderId="53" xfId="2" applyFont="1" applyFill="1" applyBorder="1" applyProtection="1">
      <protection locked="0"/>
    </xf>
    <xf numFmtId="0" fontId="2" fillId="2" borderId="54" xfId="0" applyFont="1" applyFill="1" applyBorder="1" applyProtection="1">
      <protection locked="0"/>
    </xf>
    <xf numFmtId="44" fontId="2" fillId="2" borderId="55" xfId="2" applyFont="1" applyFill="1" applyBorder="1" applyProtection="1">
      <protection locked="0"/>
    </xf>
    <xf numFmtId="0" fontId="4" fillId="0" borderId="47" xfId="0" applyFont="1" applyFill="1" applyBorder="1" applyProtection="1">
      <protection locked="0"/>
    </xf>
    <xf numFmtId="44" fontId="2" fillId="0" borderId="1" xfId="2" applyFont="1" applyFill="1" applyBorder="1" applyProtection="1">
      <protection locked="0"/>
    </xf>
    <xf numFmtId="9" fontId="2" fillId="2" borderId="51" xfId="1" applyFont="1" applyFill="1" applyBorder="1" applyAlignment="1" applyProtection="1">
      <alignment horizontal="center"/>
      <protection locked="0"/>
    </xf>
    <xf numFmtId="44" fontId="19" fillId="2" borderId="51" xfId="0" applyNumberFormat="1" applyFont="1" applyFill="1" applyBorder="1" applyAlignment="1" applyProtection="1">
      <alignment horizontal="center"/>
      <protection locked="0"/>
    </xf>
    <xf numFmtId="44" fontId="19" fillId="2" borderId="56" xfId="0" applyNumberFormat="1" applyFont="1" applyFill="1" applyBorder="1" applyAlignment="1" applyProtection="1">
      <alignment horizont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417"/>
  <sheetViews>
    <sheetView tabSelected="1" view="pageBreakPreview" zoomScaleNormal="70" zoomScaleSheetLayoutView="100" workbookViewId="0">
      <selection activeCell="F15" sqref="F15"/>
    </sheetView>
  </sheetViews>
  <sheetFormatPr defaultRowHeight="15" x14ac:dyDescent="0.25"/>
  <cols>
    <col min="1" max="1" width="14.7109375" style="26" customWidth="1"/>
    <col min="2" max="2" width="9.140625" style="26" customWidth="1"/>
    <col min="3" max="3" width="65.85546875" style="26" bestFit="1" customWidth="1"/>
    <col min="4" max="4" width="28" style="26" customWidth="1"/>
    <col min="5" max="5" width="13.140625" style="26" customWidth="1"/>
    <col min="6" max="6" width="12.140625" style="26" customWidth="1"/>
    <col min="7" max="9" width="9.140625" style="26"/>
    <col min="10" max="10" width="9.140625" style="72"/>
    <col min="11" max="16384" width="9.140625" style="2"/>
  </cols>
  <sheetData>
    <row r="1" spans="1:10" ht="19.5" x14ac:dyDescent="0.35">
      <c r="E1" s="120" t="s">
        <v>95</v>
      </c>
      <c r="I1" s="2"/>
      <c r="J1" s="2"/>
    </row>
    <row r="2" spans="1:10" x14ac:dyDescent="0.25">
      <c r="I2" s="2"/>
      <c r="J2" s="2"/>
    </row>
    <row r="3" spans="1:10" ht="38.25" customHeight="1" x14ac:dyDescent="0.25">
      <c r="A3" s="134" t="s">
        <v>133</v>
      </c>
      <c r="B3" s="134"/>
      <c r="C3" s="134"/>
      <c r="D3" s="134"/>
      <c r="E3" s="134"/>
      <c r="F3" s="134"/>
      <c r="I3" s="2"/>
      <c r="J3" s="2"/>
    </row>
    <row r="4" spans="1:10" ht="21" customHeight="1" x14ac:dyDescent="0.25">
      <c r="I4" s="2"/>
      <c r="J4" s="2"/>
    </row>
    <row r="5" spans="1:10" ht="20.25" x14ac:dyDescent="0.25">
      <c r="A5" s="135" t="s">
        <v>64</v>
      </c>
      <c r="B5" s="135"/>
      <c r="C5" s="135"/>
      <c r="D5" s="135"/>
      <c r="E5" s="135"/>
      <c r="F5" s="135"/>
      <c r="I5" s="2"/>
      <c r="J5" s="2"/>
    </row>
    <row r="6" spans="1:10" ht="15.75" thickBot="1" x14ac:dyDescent="0.3">
      <c r="E6" s="87"/>
      <c r="I6" s="2"/>
      <c r="J6" s="2"/>
    </row>
    <row r="7" spans="1:10" x14ac:dyDescent="0.25">
      <c r="C7" s="138" t="s">
        <v>93</v>
      </c>
      <c r="D7" s="139"/>
      <c r="I7" s="2"/>
      <c r="J7" s="2"/>
    </row>
    <row r="8" spans="1:10" ht="28.5" x14ac:dyDescent="0.25">
      <c r="C8" s="88" t="s">
        <v>25</v>
      </c>
      <c r="D8" s="89" t="s">
        <v>126</v>
      </c>
      <c r="I8" s="2"/>
      <c r="J8" s="2"/>
    </row>
    <row r="9" spans="1:10" x14ac:dyDescent="0.25">
      <c r="C9" s="90" t="s">
        <v>97</v>
      </c>
      <c r="D9" s="91">
        <f>+'3_A Strumenti attrezzature '!E19</f>
        <v>0</v>
      </c>
      <c r="I9" s="2"/>
      <c r="J9" s="2"/>
    </row>
    <row r="10" spans="1:10" x14ac:dyDescent="0.25">
      <c r="C10" s="90" t="s">
        <v>129</v>
      </c>
      <c r="D10" s="91">
        <f>+'3_B Hardware e software '!E14+'3_B Hardware e software '!E23</f>
        <v>0</v>
      </c>
      <c r="I10" s="2"/>
      <c r="J10" s="2"/>
    </row>
    <row r="11" spans="1:10" x14ac:dyDescent="0.25">
      <c r="C11" s="90" t="s">
        <v>114</v>
      </c>
      <c r="D11" s="91">
        <f>+'3_C Ricerca e sviluppo'!F10+'3_C Ricerca e sviluppo'!G21</f>
        <v>0</v>
      </c>
      <c r="I11" s="2"/>
      <c r="J11" s="2"/>
    </row>
    <row r="12" spans="1:10" x14ac:dyDescent="0.25">
      <c r="C12" s="90" t="s">
        <v>30</v>
      </c>
      <c r="D12" s="91">
        <f>+'3_D Consulenze specialistiche'!E12</f>
        <v>0</v>
      </c>
      <c r="I12" s="2"/>
      <c r="J12" s="2"/>
    </row>
    <row r="13" spans="1:10" x14ac:dyDescent="0.25">
      <c r="C13" s="92" t="s">
        <v>42</v>
      </c>
      <c r="D13" s="93">
        <f>+'3_E Canoni Locazione'!E9</f>
        <v>0</v>
      </c>
      <c r="I13" s="2"/>
      <c r="J13" s="2"/>
    </row>
    <row r="14" spans="1:10" x14ac:dyDescent="0.25">
      <c r="C14" s="92" t="s">
        <v>130</v>
      </c>
      <c r="D14" s="93">
        <f>+'3_F Oneri finanziari'!E20</f>
        <v>0</v>
      </c>
      <c r="I14" s="2"/>
      <c r="J14" s="2"/>
    </row>
    <row r="15" spans="1:10" x14ac:dyDescent="0.25">
      <c r="C15" s="90" t="s">
        <v>98</v>
      </c>
      <c r="D15" s="91">
        <f>+'3_G Prodotti editoriali'!F14</f>
        <v>0</v>
      </c>
      <c r="I15" s="2"/>
      <c r="J15" s="2"/>
    </row>
    <row r="16" spans="1:10" x14ac:dyDescent="0.25">
      <c r="C16" s="92" t="s">
        <v>31</v>
      </c>
      <c r="D16" s="93">
        <f>+'3_H Opere murarie'!D12</f>
        <v>0</v>
      </c>
      <c r="I16" s="2"/>
      <c r="J16" s="2"/>
    </row>
    <row r="17" spans="2:12" ht="15.75" thickBot="1" x14ac:dyDescent="0.3">
      <c r="C17" s="94" t="s">
        <v>32</v>
      </c>
      <c r="D17" s="95">
        <f>+SUM(D9:D16)</f>
        <v>0</v>
      </c>
      <c r="I17" s="2"/>
      <c r="J17" s="2"/>
    </row>
    <row r="18" spans="2:12" x14ac:dyDescent="0.25">
      <c r="C18" s="96"/>
      <c r="D18" s="96"/>
      <c r="I18" s="2"/>
      <c r="J18" s="2"/>
    </row>
    <row r="19" spans="2:12" x14ac:dyDescent="0.25">
      <c r="C19" s="96"/>
      <c r="D19" s="96"/>
      <c r="I19" s="2"/>
      <c r="J19" s="2"/>
    </row>
    <row r="20" spans="2:12" s="26" customFormat="1" ht="12" customHeight="1" thickBot="1" x14ac:dyDescent="0.3">
      <c r="C20" s="96"/>
      <c r="D20" s="96"/>
      <c r="I20" s="2"/>
      <c r="J20" s="2"/>
      <c r="K20" s="2"/>
      <c r="L20" s="2"/>
    </row>
    <row r="21" spans="2:12" ht="15.75" thickBot="1" x14ac:dyDescent="0.3">
      <c r="C21" s="136" t="s">
        <v>115</v>
      </c>
      <c r="D21" s="137"/>
      <c r="I21" s="2"/>
      <c r="J21" s="2"/>
    </row>
    <row r="22" spans="2:12" ht="28.5" x14ac:dyDescent="0.25">
      <c r="C22" s="97" t="s">
        <v>131</v>
      </c>
      <c r="D22" s="98" t="s">
        <v>126</v>
      </c>
      <c r="I22" s="2"/>
      <c r="J22" s="2"/>
    </row>
    <row r="23" spans="2:12" x14ac:dyDescent="0.25">
      <c r="B23" s="73"/>
      <c r="C23" s="212" t="s">
        <v>113</v>
      </c>
      <c r="D23" s="243"/>
      <c r="E23" s="73"/>
      <c r="I23" s="2"/>
      <c r="J23" s="2"/>
    </row>
    <row r="24" spans="2:12" x14ac:dyDescent="0.25">
      <c r="C24" s="212" t="s">
        <v>113</v>
      </c>
      <c r="D24" s="243"/>
      <c r="I24" s="2"/>
      <c r="J24" s="2"/>
    </row>
    <row r="25" spans="2:12" x14ac:dyDescent="0.25">
      <c r="C25" s="212" t="s">
        <v>113</v>
      </c>
      <c r="D25" s="243"/>
      <c r="I25" s="2"/>
      <c r="J25" s="2"/>
    </row>
    <row r="26" spans="2:12" x14ac:dyDescent="0.25">
      <c r="C26" s="213" t="s">
        <v>113</v>
      </c>
      <c r="D26" s="244"/>
      <c r="I26" s="2"/>
      <c r="J26" s="2"/>
    </row>
    <row r="27" spans="2:12" ht="15.75" thickBot="1" x14ac:dyDescent="0.3">
      <c r="C27" s="94" t="s">
        <v>28</v>
      </c>
      <c r="D27" s="99">
        <f>+SUM(D23:D26)</f>
        <v>0</v>
      </c>
      <c r="I27" s="2"/>
      <c r="J27" s="2"/>
    </row>
    <row r="28" spans="2:12" x14ac:dyDescent="0.25">
      <c r="C28" s="96"/>
      <c r="D28" s="96"/>
      <c r="I28" s="2"/>
      <c r="J28" s="2"/>
    </row>
    <row r="29" spans="2:12" x14ac:dyDescent="0.25">
      <c r="C29" s="96" t="s">
        <v>132</v>
      </c>
      <c r="D29" s="96"/>
      <c r="I29" s="2"/>
      <c r="J29" s="2"/>
    </row>
    <row r="30" spans="2:12" x14ac:dyDescent="0.25">
      <c r="I30" s="2"/>
      <c r="J30" s="2"/>
    </row>
    <row r="31" spans="2:12" x14ac:dyDescent="0.25">
      <c r="I31" s="2"/>
      <c r="J31" s="2"/>
    </row>
    <row r="32" spans="2:12" x14ac:dyDescent="0.25">
      <c r="I32" s="2"/>
      <c r="J32" s="2"/>
    </row>
    <row r="33" spans="9:10" x14ac:dyDescent="0.25">
      <c r="I33" s="2"/>
      <c r="J33" s="2"/>
    </row>
    <row r="34" spans="9:10" x14ac:dyDescent="0.25">
      <c r="I34" s="2"/>
      <c r="J34" s="2"/>
    </row>
    <row r="35" spans="9:10" x14ac:dyDescent="0.25">
      <c r="I35" s="2"/>
      <c r="J35" s="2"/>
    </row>
    <row r="36" spans="9:10" x14ac:dyDescent="0.25">
      <c r="I36" s="2"/>
      <c r="J36" s="2"/>
    </row>
    <row r="37" spans="9:10" x14ac:dyDescent="0.25">
      <c r="I37" s="2"/>
      <c r="J37" s="2"/>
    </row>
    <row r="38" spans="9:10" x14ac:dyDescent="0.25">
      <c r="I38" s="2"/>
      <c r="J38" s="2"/>
    </row>
    <row r="39" spans="9:10" x14ac:dyDescent="0.25">
      <c r="I39" s="2"/>
      <c r="J39" s="2"/>
    </row>
    <row r="40" spans="9:10" x14ac:dyDescent="0.25">
      <c r="I40" s="2"/>
      <c r="J40" s="2"/>
    </row>
    <row r="41" spans="9:10" x14ac:dyDescent="0.25">
      <c r="I41" s="2"/>
      <c r="J41" s="2"/>
    </row>
    <row r="42" spans="9:10" x14ac:dyDescent="0.25">
      <c r="I42" s="2"/>
      <c r="J42" s="2"/>
    </row>
    <row r="43" spans="9:10" x14ac:dyDescent="0.25">
      <c r="I43" s="2"/>
      <c r="J43" s="2"/>
    </row>
    <row r="44" spans="9:10" x14ac:dyDescent="0.25">
      <c r="I44" s="2"/>
      <c r="J44" s="2"/>
    </row>
    <row r="45" spans="9:10" x14ac:dyDescent="0.25">
      <c r="I45" s="2"/>
      <c r="J45" s="2"/>
    </row>
    <row r="46" spans="9:10" x14ac:dyDescent="0.25">
      <c r="I46" s="2"/>
      <c r="J46" s="2"/>
    </row>
    <row r="47" spans="9:10" x14ac:dyDescent="0.25">
      <c r="I47" s="2"/>
      <c r="J47" s="2"/>
    </row>
    <row r="48" spans="9:10" x14ac:dyDescent="0.25">
      <c r="I48" s="2"/>
      <c r="J48" s="2"/>
    </row>
    <row r="49" spans="9:10" x14ac:dyDescent="0.25">
      <c r="I49" s="2"/>
      <c r="J49" s="2"/>
    </row>
    <row r="50" spans="9:10" x14ac:dyDescent="0.25">
      <c r="I50" s="2"/>
      <c r="J50" s="2"/>
    </row>
    <row r="51" spans="9:10" x14ac:dyDescent="0.25">
      <c r="I51" s="2"/>
      <c r="J51" s="2"/>
    </row>
    <row r="52" spans="9:10" x14ac:dyDescent="0.25">
      <c r="I52" s="2"/>
      <c r="J52" s="2"/>
    </row>
    <row r="53" spans="9:10" x14ac:dyDescent="0.25">
      <c r="I53" s="2"/>
      <c r="J53" s="2"/>
    </row>
    <row r="54" spans="9:10" x14ac:dyDescent="0.25">
      <c r="I54" s="2"/>
      <c r="J54" s="2"/>
    </row>
    <row r="55" spans="9:10" x14ac:dyDescent="0.25">
      <c r="I55" s="2"/>
      <c r="J55" s="2"/>
    </row>
    <row r="56" spans="9:10" x14ac:dyDescent="0.25">
      <c r="I56" s="2"/>
      <c r="J56" s="2"/>
    </row>
    <row r="57" spans="9:10" x14ac:dyDescent="0.25">
      <c r="I57" s="2"/>
      <c r="J57" s="2"/>
    </row>
    <row r="58" spans="9:10" x14ac:dyDescent="0.25">
      <c r="I58" s="2"/>
      <c r="J58" s="2"/>
    </row>
    <row r="59" spans="9:10" x14ac:dyDescent="0.25">
      <c r="I59" s="2"/>
      <c r="J59" s="2"/>
    </row>
    <row r="60" spans="9:10" x14ac:dyDescent="0.25">
      <c r="I60" s="2"/>
      <c r="J60" s="2"/>
    </row>
    <row r="61" spans="9:10" x14ac:dyDescent="0.25">
      <c r="I61" s="2"/>
      <c r="J61" s="2"/>
    </row>
    <row r="62" spans="9:10" x14ac:dyDescent="0.25">
      <c r="I62" s="2"/>
      <c r="J62" s="2"/>
    </row>
    <row r="63" spans="9:10" x14ac:dyDescent="0.25">
      <c r="I63" s="2"/>
      <c r="J63" s="2"/>
    </row>
    <row r="64" spans="9:10" x14ac:dyDescent="0.25">
      <c r="I64" s="2"/>
      <c r="J64" s="2"/>
    </row>
    <row r="65" spans="9:10" x14ac:dyDescent="0.25">
      <c r="I65" s="2"/>
      <c r="J65" s="2"/>
    </row>
    <row r="66" spans="9:10" x14ac:dyDescent="0.25">
      <c r="I66" s="2"/>
      <c r="J66" s="2"/>
    </row>
    <row r="67" spans="9:10" x14ac:dyDescent="0.25">
      <c r="I67" s="2"/>
      <c r="J67" s="2"/>
    </row>
    <row r="68" spans="9:10" x14ac:dyDescent="0.25">
      <c r="I68" s="2"/>
      <c r="J68" s="2"/>
    </row>
    <row r="69" spans="9:10" x14ac:dyDescent="0.25">
      <c r="I69" s="2"/>
      <c r="J69" s="2"/>
    </row>
    <row r="70" spans="9:10" x14ac:dyDescent="0.25">
      <c r="I70" s="2"/>
      <c r="J70" s="2"/>
    </row>
    <row r="71" spans="9:10" x14ac:dyDescent="0.25">
      <c r="I71" s="2"/>
      <c r="J71" s="2"/>
    </row>
    <row r="72" spans="9:10" x14ac:dyDescent="0.25">
      <c r="I72" s="2"/>
      <c r="J72" s="2"/>
    </row>
    <row r="73" spans="9:10" x14ac:dyDescent="0.25">
      <c r="I73" s="2"/>
      <c r="J73" s="2"/>
    </row>
    <row r="74" spans="9:10" x14ac:dyDescent="0.25">
      <c r="I74" s="2"/>
      <c r="J74" s="2"/>
    </row>
    <row r="75" spans="9:10" x14ac:dyDescent="0.25">
      <c r="I75" s="2"/>
      <c r="J75" s="2"/>
    </row>
    <row r="76" spans="9:10" x14ac:dyDescent="0.25">
      <c r="I76" s="2"/>
      <c r="J76" s="2"/>
    </row>
    <row r="77" spans="9:10" x14ac:dyDescent="0.25">
      <c r="I77" s="2"/>
      <c r="J77" s="2"/>
    </row>
    <row r="78" spans="9:10" x14ac:dyDescent="0.25">
      <c r="I78" s="2"/>
      <c r="J78" s="2"/>
    </row>
    <row r="79" spans="9:10" x14ac:dyDescent="0.25">
      <c r="I79" s="2"/>
      <c r="J79" s="2"/>
    </row>
    <row r="80" spans="9:10" x14ac:dyDescent="0.25">
      <c r="I80" s="2"/>
      <c r="J80" s="2"/>
    </row>
    <row r="81" spans="9:10" x14ac:dyDescent="0.25">
      <c r="I81" s="2"/>
      <c r="J81" s="2"/>
    </row>
    <row r="82" spans="9:10" x14ac:dyDescent="0.25">
      <c r="I82" s="2"/>
      <c r="J82" s="2"/>
    </row>
    <row r="83" spans="9:10" x14ac:dyDescent="0.25">
      <c r="I83" s="2"/>
      <c r="J83" s="2"/>
    </row>
    <row r="84" spans="9:10" x14ac:dyDescent="0.25">
      <c r="I84" s="2"/>
      <c r="J84" s="2"/>
    </row>
    <row r="85" spans="9:10" x14ac:dyDescent="0.25">
      <c r="I85" s="2"/>
      <c r="J85" s="2"/>
    </row>
    <row r="86" spans="9:10" x14ac:dyDescent="0.25">
      <c r="I86" s="2"/>
      <c r="J86" s="2"/>
    </row>
    <row r="87" spans="9:10" x14ac:dyDescent="0.25">
      <c r="I87" s="2"/>
      <c r="J87" s="2"/>
    </row>
    <row r="88" spans="9:10" x14ac:dyDescent="0.25">
      <c r="I88" s="2"/>
      <c r="J88" s="2"/>
    </row>
    <row r="89" spans="9:10" x14ac:dyDescent="0.25">
      <c r="I89" s="2"/>
      <c r="J89" s="2"/>
    </row>
    <row r="90" spans="9:10" x14ac:dyDescent="0.25">
      <c r="I90" s="2"/>
      <c r="J90" s="2"/>
    </row>
    <row r="91" spans="9:10" x14ac:dyDescent="0.25">
      <c r="I91" s="2"/>
      <c r="J91" s="2"/>
    </row>
    <row r="92" spans="9:10" x14ac:dyDescent="0.25">
      <c r="I92" s="2"/>
      <c r="J92" s="2"/>
    </row>
    <row r="93" spans="9:10" x14ac:dyDescent="0.25">
      <c r="I93" s="2"/>
      <c r="J93" s="2"/>
    </row>
    <row r="94" spans="9:10" x14ac:dyDescent="0.25">
      <c r="I94" s="2"/>
      <c r="J94" s="2"/>
    </row>
    <row r="95" spans="9:10" x14ac:dyDescent="0.25">
      <c r="I95" s="2"/>
      <c r="J95" s="2"/>
    </row>
    <row r="96" spans="9:10" x14ac:dyDescent="0.25">
      <c r="I96" s="2"/>
      <c r="J96" s="2"/>
    </row>
    <row r="97" spans="9:10" x14ac:dyDescent="0.25">
      <c r="I97" s="2"/>
      <c r="J97" s="2"/>
    </row>
    <row r="98" spans="9:10" x14ac:dyDescent="0.25">
      <c r="I98" s="2"/>
      <c r="J98" s="2"/>
    </row>
    <row r="99" spans="9:10" x14ac:dyDescent="0.25">
      <c r="I99" s="2"/>
      <c r="J99" s="2"/>
    </row>
    <row r="100" spans="9:10" x14ac:dyDescent="0.25">
      <c r="I100" s="2"/>
      <c r="J100" s="2"/>
    </row>
    <row r="101" spans="9:10" x14ac:dyDescent="0.25">
      <c r="I101" s="2"/>
      <c r="J101" s="2"/>
    </row>
    <row r="102" spans="9:10" x14ac:dyDescent="0.25">
      <c r="I102" s="2"/>
      <c r="J102" s="2"/>
    </row>
    <row r="103" spans="9:10" x14ac:dyDescent="0.25">
      <c r="I103" s="2"/>
      <c r="J103" s="2"/>
    </row>
    <row r="104" spans="9:10" x14ac:dyDescent="0.25">
      <c r="I104" s="2"/>
      <c r="J104" s="2"/>
    </row>
    <row r="105" spans="9:10" x14ac:dyDescent="0.25">
      <c r="I105" s="2"/>
      <c r="J105" s="2"/>
    </row>
    <row r="106" spans="9:10" x14ac:dyDescent="0.25">
      <c r="I106" s="2"/>
      <c r="J106" s="2"/>
    </row>
    <row r="107" spans="9:10" x14ac:dyDescent="0.25">
      <c r="I107" s="2"/>
      <c r="J107" s="2"/>
    </row>
    <row r="108" spans="9:10" x14ac:dyDescent="0.25">
      <c r="I108" s="2"/>
      <c r="J108" s="2"/>
    </row>
    <row r="109" spans="9:10" x14ac:dyDescent="0.25">
      <c r="I109" s="2"/>
      <c r="J109" s="2"/>
    </row>
    <row r="110" spans="9:10" x14ac:dyDescent="0.25">
      <c r="I110" s="2"/>
      <c r="J110" s="2"/>
    </row>
    <row r="111" spans="9:10" x14ac:dyDescent="0.25">
      <c r="I111" s="2"/>
      <c r="J111" s="2"/>
    </row>
    <row r="112" spans="9:10" x14ac:dyDescent="0.25">
      <c r="I112" s="2"/>
      <c r="J112" s="2"/>
    </row>
    <row r="113" spans="9:10" x14ac:dyDescent="0.25">
      <c r="I113" s="2"/>
      <c r="J113" s="2"/>
    </row>
    <row r="114" spans="9:10" x14ac:dyDescent="0.25">
      <c r="I114" s="2"/>
      <c r="J114" s="2"/>
    </row>
    <row r="115" spans="9:10" x14ac:dyDescent="0.25">
      <c r="I115" s="2"/>
      <c r="J115" s="2"/>
    </row>
    <row r="116" spans="9:10" x14ac:dyDescent="0.25">
      <c r="I116" s="2"/>
      <c r="J116" s="2"/>
    </row>
    <row r="117" spans="9:10" x14ac:dyDescent="0.25">
      <c r="I117" s="2"/>
      <c r="J117" s="2"/>
    </row>
    <row r="118" spans="9:10" x14ac:dyDescent="0.25">
      <c r="I118" s="2"/>
      <c r="J118" s="2"/>
    </row>
    <row r="119" spans="9:10" x14ac:dyDescent="0.25">
      <c r="I119" s="2"/>
      <c r="J119" s="2"/>
    </row>
    <row r="120" spans="9:10" x14ac:dyDescent="0.25">
      <c r="I120" s="2"/>
      <c r="J120" s="2"/>
    </row>
    <row r="121" spans="9:10" x14ac:dyDescent="0.25">
      <c r="I121" s="2"/>
      <c r="J121" s="2"/>
    </row>
    <row r="122" spans="9:10" x14ac:dyDescent="0.25">
      <c r="I122" s="2"/>
      <c r="J122" s="2"/>
    </row>
    <row r="123" spans="9:10" x14ac:dyDescent="0.25">
      <c r="I123" s="2"/>
      <c r="J123" s="2"/>
    </row>
    <row r="124" spans="9:10" x14ac:dyDescent="0.25">
      <c r="I124" s="2"/>
      <c r="J124" s="2"/>
    </row>
    <row r="125" spans="9:10" x14ac:dyDescent="0.25">
      <c r="I125" s="2"/>
      <c r="J125" s="2"/>
    </row>
    <row r="126" spans="9:10" x14ac:dyDescent="0.25">
      <c r="I126" s="2"/>
      <c r="J126" s="2"/>
    </row>
    <row r="127" spans="9:10" x14ac:dyDescent="0.25">
      <c r="I127" s="2"/>
      <c r="J127" s="2"/>
    </row>
    <row r="128" spans="9:10" x14ac:dyDescent="0.25">
      <c r="I128" s="2"/>
      <c r="J128" s="2"/>
    </row>
    <row r="129" spans="9:10" x14ac:dyDescent="0.25">
      <c r="I129" s="2"/>
      <c r="J129" s="2"/>
    </row>
    <row r="130" spans="9:10" x14ac:dyDescent="0.25">
      <c r="I130" s="2"/>
      <c r="J130" s="2"/>
    </row>
    <row r="131" spans="9:10" x14ac:dyDescent="0.25">
      <c r="I131" s="2"/>
      <c r="J131" s="2"/>
    </row>
    <row r="132" spans="9:10" x14ac:dyDescent="0.25">
      <c r="I132" s="2"/>
      <c r="J132" s="2"/>
    </row>
    <row r="133" spans="9:10" x14ac:dyDescent="0.25">
      <c r="I133" s="2"/>
      <c r="J133" s="2"/>
    </row>
    <row r="134" spans="9:10" x14ac:dyDescent="0.25">
      <c r="I134" s="2"/>
      <c r="J134" s="2"/>
    </row>
    <row r="135" spans="9:10" x14ac:dyDescent="0.25">
      <c r="I135" s="2"/>
      <c r="J135" s="2"/>
    </row>
    <row r="136" spans="9:10" x14ac:dyDescent="0.25">
      <c r="I136" s="2"/>
      <c r="J136" s="2"/>
    </row>
    <row r="137" spans="9:10" x14ac:dyDescent="0.25">
      <c r="I137" s="2"/>
      <c r="J137" s="2"/>
    </row>
    <row r="138" spans="9:10" x14ac:dyDescent="0.25">
      <c r="I138" s="2"/>
      <c r="J138" s="2"/>
    </row>
    <row r="139" spans="9:10" x14ac:dyDescent="0.25">
      <c r="I139" s="2"/>
      <c r="J139" s="2"/>
    </row>
    <row r="140" spans="9:10" x14ac:dyDescent="0.25">
      <c r="I140" s="2"/>
      <c r="J140" s="2"/>
    </row>
    <row r="141" spans="9:10" x14ac:dyDescent="0.25">
      <c r="I141" s="2"/>
      <c r="J141" s="2"/>
    </row>
    <row r="142" spans="9:10" x14ac:dyDescent="0.25">
      <c r="I142" s="2"/>
      <c r="J142" s="2"/>
    </row>
    <row r="143" spans="9:10" x14ac:dyDescent="0.25">
      <c r="I143" s="2"/>
      <c r="J143" s="2"/>
    </row>
    <row r="144" spans="9:10" x14ac:dyDescent="0.25">
      <c r="I144" s="2"/>
      <c r="J144" s="2"/>
    </row>
    <row r="145" spans="9:10" x14ac:dyDescent="0.25">
      <c r="I145" s="2"/>
      <c r="J145" s="2"/>
    </row>
    <row r="146" spans="9:10" x14ac:dyDescent="0.25">
      <c r="I146" s="2"/>
      <c r="J146" s="2"/>
    </row>
    <row r="147" spans="9:10" x14ac:dyDescent="0.25">
      <c r="I147" s="2"/>
      <c r="J147" s="2"/>
    </row>
    <row r="148" spans="9:10" x14ac:dyDescent="0.25">
      <c r="I148" s="2"/>
      <c r="J148" s="2"/>
    </row>
    <row r="149" spans="9:10" x14ac:dyDescent="0.25">
      <c r="I149" s="2"/>
      <c r="J149" s="2"/>
    </row>
    <row r="150" spans="9:10" x14ac:dyDescent="0.25">
      <c r="I150" s="2"/>
      <c r="J150" s="2"/>
    </row>
    <row r="151" spans="9:10" x14ac:dyDescent="0.25">
      <c r="I151" s="2"/>
      <c r="J151" s="2"/>
    </row>
    <row r="152" spans="9:10" x14ac:dyDescent="0.25">
      <c r="I152" s="2"/>
      <c r="J152" s="2"/>
    </row>
    <row r="153" spans="9:10" x14ac:dyDescent="0.25">
      <c r="I153" s="2"/>
      <c r="J153" s="2"/>
    </row>
    <row r="154" spans="9:10" x14ac:dyDescent="0.25">
      <c r="I154" s="2"/>
      <c r="J154" s="2"/>
    </row>
    <row r="155" spans="9:10" x14ac:dyDescent="0.25">
      <c r="I155" s="2"/>
      <c r="J155" s="2"/>
    </row>
    <row r="156" spans="9:10" x14ac:dyDescent="0.25">
      <c r="I156" s="2"/>
      <c r="J156" s="2"/>
    </row>
    <row r="157" spans="9:10" x14ac:dyDescent="0.25">
      <c r="I157" s="2"/>
      <c r="J157" s="2"/>
    </row>
    <row r="158" spans="9:10" x14ac:dyDescent="0.25">
      <c r="I158" s="2"/>
      <c r="J158" s="2"/>
    </row>
    <row r="159" spans="9:10" x14ac:dyDescent="0.25">
      <c r="I159" s="2"/>
      <c r="J159" s="2"/>
    </row>
    <row r="160" spans="9:10" x14ac:dyDescent="0.25">
      <c r="I160" s="2"/>
      <c r="J160" s="2"/>
    </row>
    <row r="161" spans="9:10" x14ac:dyDescent="0.25">
      <c r="I161" s="2"/>
      <c r="J161" s="2"/>
    </row>
    <row r="162" spans="9:10" x14ac:dyDescent="0.25">
      <c r="I162" s="2"/>
      <c r="J162" s="2"/>
    </row>
    <row r="163" spans="9:10" x14ac:dyDescent="0.25">
      <c r="I163" s="2"/>
      <c r="J163" s="2"/>
    </row>
    <row r="164" spans="9:10" x14ac:dyDescent="0.25">
      <c r="I164" s="2"/>
      <c r="J164" s="2"/>
    </row>
    <row r="165" spans="9:10" x14ac:dyDescent="0.25">
      <c r="I165" s="2"/>
      <c r="J165" s="2"/>
    </row>
    <row r="166" spans="9:10" x14ac:dyDescent="0.25">
      <c r="I166" s="2"/>
      <c r="J166" s="2"/>
    </row>
    <row r="167" spans="9:10" x14ac:dyDescent="0.25">
      <c r="I167" s="2"/>
      <c r="J167" s="2"/>
    </row>
    <row r="168" spans="9:10" x14ac:dyDescent="0.25">
      <c r="I168" s="2"/>
      <c r="J168" s="2"/>
    </row>
    <row r="169" spans="9:10" x14ac:dyDescent="0.25">
      <c r="I169" s="2"/>
      <c r="J169" s="2"/>
    </row>
    <row r="170" spans="9:10" x14ac:dyDescent="0.25">
      <c r="I170" s="2"/>
      <c r="J170" s="2"/>
    </row>
    <row r="171" spans="9:10" x14ac:dyDescent="0.25">
      <c r="I171" s="2"/>
      <c r="J171" s="2"/>
    </row>
    <row r="172" spans="9:10" x14ac:dyDescent="0.25">
      <c r="I172" s="2"/>
      <c r="J172" s="2"/>
    </row>
    <row r="173" spans="9:10" x14ac:dyDescent="0.25">
      <c r="I173" s="2"/>
      <c r="J173" s="2"/>
    </row>
    <row r="174" spans="9:10" x14ac:dyDescent="0.25">
      <c r="I174" s="2"/>
      <c r="J174" s="2"/>
    </row>
    <row r="175" spans="9:10" x14ac:dyDescent="0.25">
      <c r="I175" s="2"/>
      <c r="J175" s="2"/>
    </row>
    <row r="176" spans="9:10" x14ac:dyDescent="0.25">
      <c r="I176" s="2"/>
      <c r="J176" s="2"/>
    </row>
    <row r="177" spans="9:10" x14ac:dyDescent="0.25">
      <c r="I177" s="2"/>
      <c r="J177" s="2"/>
    </row>
    <row r="178" spans="9:10" x14ac:dyDescent="0.25">
      <c r="I178" s="2"/>
      <c r="J178" s="2"/>
    </row>
    <row r="179" spans="9:10" x14ac:dyDescent="0.25">
      <c r="I179" s="2"/>
      <c r="J179" s="2"/>
    </row>
    <row r="180" spans="9:10" x14ac:dyDescent="0.25">
      <c r="I180" s="2"/>
      <c r="J180" s="2"/>
    </row>
    <row r="181" spans="9:10" x14ac:dyDescent="0.25">
      <c r="I181" s="2"/>
      <c r="J181" s="2"/>
    </row>
    <row r="182" spans="9:10" x14ac:dyDescent="0.25">
      <c r="I182" s="2"/>
      <c r="J182" s="2"/>
    </row>
    <row r="183" spans="9:10" x14ac:dyDescent="0.25">
      <c r="I183" s="2"/>
      <c r="J183" s="2"/>
    </row>
    <row r="184" spans="9:10" x14ac:dyDescent="0.25">
      <c r="I184" s="2"/>
      <c r="J184" s="2"/>
    </row>
    <row r="185" spans="9:10" x14ac:dyDescent="0.25">
      <c r="I185" s="2"/>
      <c r="J185" s="2"/>
    </row>
    <row r="186" spans="9:10" x14ac:dyDescent="0.25">
      <c r="I186" s="2"/>
      <c r="J186" s="2"/>
    </row>
    <row r="187" spans="9:10" x14ac:dyDescent="0.25">
      <c r="I187" s="2"/>
      <c r="J187" s="2"/>
    </row>
    <row r="188" spans="9:10" x14ac:dyDescent="0.25">
      <c r="I188" s="2"/>
      <c r="J188" s="2"/>
    </row>
    <row r="189" spans="9:10" x14ac:dyDescent="0.25">
      <c r="I189" s="2"/>
      <c r="J189" s="2"/>
    </row>
    <row r="190" spans="9:10" x14ac:dyDescent="0.25">
      <c r="I190" s="2"/>
      <c r="J190" s="2"/>
    </row>
    <row r="191" spans="9:10" x14ac:dyDescent="0.25">
      <c r="I191" s="2"/>
      <c r="J191" s="2"/>
    </row>
    <row r="192" spans="9:10" x14ac:dyDescent="0.25">
      <c r="I192" s="2"/>
      <c r="J192" s="2"/>
    </row>
    <row r="193" spans="9:10" x14ac:dyDescent="0.25">
      <c r="I193" s="2"/>
      <c r="J193" s="2"/>
    </row>
    <row r="194" spans="9:10" x14ac:dyDescent="0.25">
      <c r="I194" s="2"/>
      <c r="J194" s="2"/>
    </row>
    <row r="195" spans="9:10" x14ac:dyDescent="0.25">
      <c r="I195" s="2"/>
      <c r="J195" s="2"/>
    </row>
    <row r="196" spans="9:10" x14ac:dyDescent="0.25">
      <c r="I196" s="2"/>
      <c r="J196" s="2"/>
    </row>
    <row r="197" spans="9:10" x14ac:dyDescent="0.25">
      <c r="I197" s="2"/>
      <c r="J197" s="2"/>
    </row>
    <row r="198" spans="9:10" x14ac:dyDescent="0.25">
      <c r="I198" s="2"/>
      <c r="J198" s="2"/>
    </row>
    <row r="199" spans="9:10" x14ac:dyDescent="0.25">
      <c r="I199" s="2"/>
      <c r="J199" s="2"/>
    </row>
    <row r="200" spans="9:10" x14ac:dyDescent="0.25">
      <c r="I200" s="2"/>
      <c r="J200" s="2"/>
    </row>
    <row r="201" spans="9:10" x14ac:dyDescent="0.25">
      <c r="I201" s="2"/>
      <c r="J201" s="2"/>
    </row>
    <row r="202" spans="9:10" x14ac:dyDescent="0.25">
      <c r="I202" s="2"/>
      <c r="J202" s="2"/>
    </row>
    <row r="203" spans="9:10" x14ac:dyDescent="0.25">
      <c r="I203" s="2"/>
      <c r="J203" s="2"/>
    </row>
    <row r="204" spans="9:10" x14ac:dyDescent="0.25">
      <c r="I204" s="2"/>
      <c r="J204" s="2"/>
    </row>
    <row r="205" spans="9:10" x14ac:dyDescent="0.25">
      <c r="I205" s="2"/>
      <c r="J205" s="2"/>
    </row>
    <row r="206" spans="9:10" x14ac:dyDescent="0.25">
      <c r="I206" s="2"/>
      <c r="J206" s="2"/>
    </row>
    <row r="207" spans="9:10" x14ac:dyDescent="0.25">
      <c r="I207" s="2"/>
      <c r="J207" s="2"/>
    </row>
    <row r="208" spans="9:10" x14ac:dyDescent="0.25">
      <c r="I208" s="2"/>
      <c r="J208" s="2"/>
    </row>
    <row r="209" spans="9:10" x14ac:dyDescent="0.25">
      <c r="I209" s="2"/>
      <c r="J209" s="2"/>
    </row>
    <row r="210" spans="9:10" x14ac:dyDescent="0.25">
      <c r="I210" s="2"/>
      <c r="J210" s="2"/>
    </row>
    <row r="211" spans="9:10" x14ac:dyDescent="0.25">
      <c r="I211" s="2"/>
      <c r="J211" s="2"/>
    </row>
    <row r="212" spans="9:10" x14ac:dyDescent="0.25">
      <c r="I212" s="2"/>
      <c r="J212" s="2"/>
    </row>
    <row r="213" spans="9:10" x14ac:dyDescent="0.25">
      <c r="I213" s="2"/>
      <c r="J213" s="2"/>
    </row>
    <row r="214" spans="9:10" x14ac:dyDescent="0.25">
      <c r="I214" s="2"/>
      <c r="J214" s="2"/>
    </row>
    <row r="215" spans="9:10" x14ac:dyDescent="0.25">
      <c r="I215" s="2"/>
      <c r="J215" s="2"/>
    </row>
    <row r="216" spans="9:10" x14ac:dyDescent="0.25">
      <c r="I216" s="2"/>
      <c r="J216" s="2"/>
    </row>
    <row r="217" spans="9:10" x14ac:dyDescent="0.25">
      <c r="I217" s="2"/>
      <c r="J217" s="2"/>
    </row>
    <row r="218" spans="9:10" x14ac:dyDescent="0.25">
      <c r="I218" s="2"/>
      <c r="J218" s="2"/>
    </row>
    <row r="219" spans="9:10" x14ac:dyDescent="0.25">
      <c r="I219" s="2"/>
      <c r="J219" s="2"/>
    </row>
    <row r="220" spans="9:10" x14ac:dyDescent="0.25">
      <c r="I220" s="2"/>
      <c r="J220" s="2"/>
    </row>
    <row r="221" spans="9:10" x14ac:dyDescent="0.25">
      <c r="I221" s="2"/>
      <c r="J221" s="2"/>
    </row>
    <row r="222" spans="9:10" x14ac:dyDescent="0.25">
      <c r="I222" s="2"/>
      <c r="J222" s="2"/>
    </row>
    <row r="223" spans="9:10" x14ac:dyDescent="0.25">
      <c r="I223" s="2"/>
      <c r="J223" s="2"/>
    </row>
    <row r="224" spans="9:10" x14ac:dyDescent="0.25">
      <c r="I224" s="2"/>
      <c r="J224" s="2"/>
    </row>
    <row r="225" spans="9:10" x14ac:dyDescent="0.25">
      <c r="I225" s="2"/>
      <c r="J225" s="2"/>
    </row>
    <row r="226" spans="9:10" x14ac:dyDescent="0.25">
      <c r="I226" s="2"/>
      <c r="J226" s="2"/>
    </row>
    <row r="227" spans="9:10" x14ac:dyDescent="0.25">
      <c r="I227" s="2"/>
      <c r="J227" s="2"/>
    </row>
    <row r="228" spans="9:10" x14ac:dyDescent="0.25">
      <c r="I228" s="2"/>
      <c r="J228" s="2"/>
    </row>
    <row r="229" spans="9:10" x14ac:dyDescent="0.25">
      <c r="I229" s="2"/>
      <c r="J229" s="2"/>
    </row>
    <row r="230" spans="9:10" x14ac:dyDescent="0.25">
      <c r="I230" s="2"/>
      <c r="J230" s="2"/>
    </row>
    <row r="231" spans="9:10" x14ac:dyDescent="0.25">
      <c r="I231" s="2"/>
      <c r="J231" s="2"/>
    </row>
    <row r="232" spans="9:10" x14ac:dyDescent="0.25">
      <c r="I232" s="2"/>
      <c r="J232" s="2"/>
    </row>
    <row r="233" spans="9:10" x14ac:dyDescent="0.25">
      <c r="I233" s="2"/>
      <c r="J233" s="2"/>
    </row>
    <row r="234" spans="9:10" x14ac:dyDescent="0.25">
      <c r="I234" s="2"/>
      <c r="J234" s="2"/>
    </row>
    <row r="235" spans="9:10" x14ac:dyDescent="0.25">
      <c r="I235" s="2"/>
      <c r="J235" s="2"/>
    </row>
    <row r="236" spans="9:10" x14ac:dyDescent="0.25">
      <c r="I236" s="2"/>
      <c r="J236" s="2"/>
    </row>
    <row r="237" spans="9:10" x14ac:dyDescent="0.25">
      <c r="I237" s="2"/>
      <c r="J237" s="2"/>
    </row>
    <row r="238" spans="9:10" x14ac:dyDescent="0.25">
      <c r="I238" s="2"/>
      <c r="J238" s="2"/>
    </row>
    <row r="239" spans="9:10" x14ac:dyDescent="0.25">
      <c r="I239" s="2"/>
      <c r="J239" s="2"/>
    </row>
    <row r="240" spans="9:10" x14ac:dyDescent="0.25">
      <c r="I240" s="2"/>
      <c r="J240" s="2"/>
    </row>
    <row r="241" spans="9:10" x14ac:dyDescent="0.25">
      <c r="I241" s="2"/>
      <c r="J241" s="2"/>
    </row>
    <row r="242" spans="9:10" x14ac:dyDescent="0.25">
      <c r="I242" s="2"/>
      <c r="J242" s="2"/>
    </row>
    <row r="243" spans="9:10" x14ac:dyDescent="0.25">
      <c r="I243" s="2"/>
      <c r="J243" s="2"/>
    </row>
    <row r="244" spans="9:10" x14ac:dyDescent="0.25">
      <c r="I244" s="2"/>
      <c r="J244" s="2"/>
    </row>
    <row r="245" spans="9:10" x14ac:dyDescent="0.25">
      <c r="I245" s="2"/>
      <c r="J245" s="2"/>
    </row>
    <row r="246" spans="9:10" x14ac:dyDescent="0.25">
      <c r="I246" s="2"/>
      <c r="J246" s="2"/>
    </row>
    <row r="247" spans="9:10" x14ac:dyDescent="0.25">
      <c r="I247" s="2"/>
      <c r="J247" s="2"/>
    </row>
    <row r="248" spans="9:10" x14ac:dyDescent="0.25">
      <c r="I248" s="2"/>
      <c r="J248" s="2"/>
    </row>
    <row r="249" spans="9:10" x14ac:dyDescent="0.25">
      <c r="I249" s="2"/>
      <c r="J249" s="2"/>
    </row>
    <row r="250" spans="9:10" x14ac:dyDescent="0.25">
      <c r="I250" s="2"/>
      <c r="J250" s="2"/>
    </row>
    <row r="251" spans="9:10" x14ac:dyDescent="0.25">
      <c r="I251" s="2"/>
      <c r="J251" s="2"/>
    </row>
    <row r="252" spans="9:10" x14ac:dyDescent="0.25">
      <c r="I252" s="2"/>
      <c r="J252" s="2"/>
    </row>
    <row r="253" spans="9:10" x14ac:dyDescent="0.25">
      <c r="I253" s="2"/>
      <c r="J253" s="2"/>
    </row>
    <row r="254" spans="9:10" x14ac:dyDescent="0.25">
      <c r="I254" s="2"/>
      <c r="J254" s="2"/>
    </row>
    <row r="255" spans="9:10" x14ac:dyDescent="0.25">
      <c r="I255" s="2"/>
      <c r="J255" s="2"/>
    </row>
    <row r="256" spans="9:10" x14ac:dyDescent="0.25">
      <c r="I256" s="2"/>
      <c r="J256" s="2"/>
    </row>
    <row r="257" spans="9:10" x14ac:dyDescent="0.25">
      <c r="I257" s="2"/>
      <c r="J257" s="2"/>
    </row>
    <row r="258" spans="9:10" x14ac:dyDescent="0.25">
      <c r="I258" s="2"/>
      <c r="J258" s="2"/>
    </row>
    <row r="259" spans="9:10" x14ac:dyDescent="0.25">
      <c r="I259" s="2"/>
      <c r="J259" s="2"/>
    </row>
    <row r="260" spans="9:10" x14ac:dyDescent="0.25">
      <c r="I260" s="2"/>
      <c r="J260" s="2"/>
    </row>
    <row r="261" spans="9:10" x14ac:dyDescent="0.25">
      <c r="I261" s="2"/>
      <c r="J261" s="2"/>
    </row>
    <row r="262" spans="9:10" x14ac:dyDescent="0.25">
      <c r="I262" s="2"/>
      <c r="J262" s="2"/>
    </row>
    <row r="263" spans="9:10" x14ac:dyDescent="0.25">
      <c r="I263" s="2"/>
      <c r="J263" s="2"/>
    </row>
    <row r="264" spans="9:10" x14ac:dyDescent="0.25">
      <c r="I264" s="2"/>
      <c r="J264" s="2"/>
    </row>
    <row r="265" spans="9:10" x14ac:dyDescent="0.25">
      <c r="I265" s="2"/>
      <c r="J265" s="2"/>
    </row>
    <row r="266" spans="9:10" x14ac:dyDescent="0.25">
      <c r="I266" s="2"/>
      <c r="J266" s="2"/>
    </row>
    <row r="267" spans="9:10" x14ac:dyDescent="0.25">
      <c r="I267" s="2"/>
      <c r="J267" s="2"/>
    </row>
    <row r="268" spans="9:10" x14ac:dyDescent="0.25">
      <c r="I268" s="2"/>
      <c r="J268" s="2"/>
    </row>
    <row r="269" spans="9:10" x14ac:dyDescent="0.25">
      <c r="I269" s="2"/>
      <c r="J269" s="2"/>
    </row>
    <row r="270" spans="9:10" x14ac:dyDescent="0.25">
      <c r="I270" s="2"/>
      <c r="J270" s="2"/>
    </row>
    <row r="271" spans="9:10" x14ac:dyDescent="0.25">
      <c r="I271" s="2"/>
      <c r="J271" s="2"/>
    </row>
    <row r="272" spans="9:10" x14ac:dyDescent="0.25">
      <c r="I272" s="2"/>
      <c r="J272" s="2"/>
    </row>
    <row r="273" spans="9:10" x14ac:dyDescent="0.25">
      <c r="I273" s="2"/>
      <c r="J273" s="2"/>
    </row>
    <row r="274" spans="9:10" x14ac:dyDescent="0.25">
      <c r="I274" s="2"/>
      <c r="J274" s="2"/>
    </row>
    <row r="275" spans="9:10" x14ac:dyDescent="0.25">
      <c r="I275" s="2"/>
      <c r="J275" s="2"/>
    </row>
    <row r="276" spans="9:10" x14ac:dyDescent="0.25">
      <c r="I276" s="2"/>
      <c r="J276" s="2"/>
    </row>
    <row r="277" spans="9:10" x14ac:dyDescent="0.25">
      <c r="I277" s="2"/>
      <c r="J277" s="2"/>
    </row>
    <row r="278" spans="9:10" x14ac:dyDescent="0.25">
      <c r="I278" s="2"/>
      <c r="J278" s="2"/>
    </row>
    <row r="279" spans="9:10" x14ac:dyDescent="0.25">
      <c r="I279" s="2"/>
      <c r="J279" s="2"/>
    </row>
    <row r="280" spans="9:10" x14ac:dyDescent="0.25">
      <c r="I280" s="2"/>
      <c r="J280" s="2"/>
    </row>
    <row r="281" spans="9:10" x14ac:dyDescent="0.25">
      <c r="I281" s="2"/>
      <c r="J281" s="2"/>
    </row>
    <row r="282" spans="9:10" x14ac:dyDescent="0.25">
      <c r="I282" s="2"/>
      <c r="J282" s="2"/>
    </row>
    <row r="283" spans="9:10" x14ac:dyDescent="0.25">
      <c r="I283" s="2"/>
      <c r="J283" s="2"/>
    </row>
    <row r="284" spans="9:10" x14ac:dyDescent="0.25">
      <c r="I284" s="2"/>
      <c r="J284" s="2"/>
    </row>
    <row r="285" spans="9:10" x14ac:dyDescent="0.25">
      <c r="I285" s="2"/>
      <c r="J285" s="2"/>
    </row>
    <row r="286" spans="9:10" x14ac:dyDescent="0.25">
      <c r="I286" s="2"/>
      <c r="J286" s="2"/>
    </row>
    <row r="287" spans="9:10" x14ac:dyDescent="0.25">
      <c r="I287" s="2"/>
      <c r="J287" s="2"/>
    </row>
    <row r="288" spans="9:10" x14ac:dyDescent="0.25">
      <c r="I288" s="2"/>
      <c r="J288" s="2"/>
    </row>
    <row r="289" spans="9:10" x14ac:dyDescent="0.25">
      <c r="I289" s="2"/>
      <c r="J289" s="2"/>
    </row>
    <row r="290" spans="9:10" x14ac:dyDescent="0.25">
      <c r="I290" s="2"/>
      <c r="J290" s="2"/>
    </row>
    <row r="291" spans="9:10" x14ac:dyDescent="0.25">
      <c r="I291" s="2"/>
      <c r="J291" s="2"/>
    </row>
    <row r="292" spans="9:10" x14ac:dyDescent="0.25">
      <c r="I292" s="2"/>
      <c r="J292" s="2"/>
    </row>
    <row r="293" spans="9:10" x14ac:dyDescent="0.25">
      <c r="I293" s="2"/>
      <c r="J293" s="2"/>
    </row>
    <row r="294" spans="9:10" x14ac:dyDescent="0.25">
      <c r="I294" s="2"/>
      <c r="J294" s="2"/>
    </row>
    <row r="295" spans="9:10" x14ac:dyDescent="0.25">
      <c r="I295" s="2"/>
      <c r="J295" s="2"/>
    </row>
    <row r="296" spans="9:10" x14ac:dyDescent="0.25">
      <c r="I296" s="2"/>
      <c r="J296" s="2"/>
    </row>
    <row r="297" spans="9:10" x14ac:dyDescent="0.25">
      <c r="I297" s="2"/>
      <c r="J297" s="2"/>
    </row>
    <row r="298" spans="9:10" x14ac:dyDescent="0.25">
      <c r="I298" s="2"/>
      <c r="J298" s="2"/>
    </row>
    <row r="299" spans="9:10" x14ac:dyDescent="0.25">
      <c r="I299" s="2"/>
      <c r="J299" s="2"/>
    </row>
    <row r="300" spans="9:10" x14ac:dyDescent="0.25">
      <c r="I300" s="2"/>
      <c r="J300" s="2"/>
    </row>
    <row r="301" spans="9:10" x14ac:dyDescent="0.25">
      <c r="I301" s="2"/>
      <c r="J301" s="2"/>
    </row>
    <row r="302" spans="9:10" x14ac:dyDescent="0.25">
      <c r="I302" s="2"/>
      <c r="J302" s="2"/>
    </row>
    <row r="303" spans="9:10" x14ac:dyDescent="0.25">
      <c r="I303" s="2"/>
      <c r="J303" s="2"/>
    </row>
    <row r="304" spans="9:10" x14ac:dyDescent="0.25">
      <c r="I304" s="2"/>
      <c r="J304" s="2"/>
    </row>
    <row r="305" spans="9:10" x14ac:dyDescent="0.25">
      <c r="I305" s="2"/>
      <c r="J305" s="2"/>
    </row>
    <row r="306" spans="9:10" x14ac:dyDescent="0.25">
      <c r="I306" s="2"/>
      <c r="J306" s="2"/>
    </row>
    <row r="307" spans="9:10" x14ac:dyDescent="0.25">
      <c r="I307" s="2"/>
      <c r="J307" s="2"/>
    </row>
    <row r="308" spans="9:10" x14ac:dyDescent="0.25">
      <c r="I308" s="2"/>
      <c r="J308" s="2"/>
    </row>
    <row r="309" spans="9:10" x14ac:dyDescent="0.25">
      <c r="I309" s="2"/>
      <c r="J309" s="2"/>
    </row>
    <row r="310" spans="9:10" x14ac:dyDescent="0.25">
      <c r="I310" s="2"/>
      <c r="J310" s="2"/>
    </row>
    <row r="311" spans="9:10" x14ac:dyDescent="0.25">
      <c r="I311" s="2"/>
      <c r="J311" s="2"/>
    </row>
    <row r="312" spans="9:10" x14ac:dyDescent="0.25">
      <c r="I312" s="2"/>
      <c r="J312" s="2"/>
    </row>
    <row r="313" spans="9:10" x14ac:dyDescent="0.25">
      <c r="I313" s="2"/>
      <c r="J313" s="2"/>
    </row>
    <row r="314" spans="9:10" x14ac:dyDescent="0.25">
      <c r="I314" s="2"/>
      <c r="J314" s="2"/>
    </row>
    <row r="315" spans="9:10" x14ac:dyDescent="0.25">
      <c r="I315" s="2"/>
      <c r="J315" s="2"/>
    </row>
    <row r="316" spans="9:10" x14ac:dyDescent="0.25">
      <c r="I316" s="2"/>
      <c r="J316" s="2"/>
    </row>
    <row r="317" spans="9:10" x14ac:dyDescent="0.25">
      <c r="I317" s="2"/>
      <c r="J317" s="2"/>
    </row>
    <row r="318" spans="9:10" x14ac:dyDescent="0.25">
      <c r="I318" s="2"/>
      <c r="J318" s="2"/>
    </row>
    <row r="319" spans="9:10" x14ac:dyDescent="0.25">
      <c r="I319" s="2"/>
      <c r="J319" s="2"/>
    </row>
    <row r="320" spans="9:10" x14ac:dyDescent="0.25">
      <c r="I320" s="2"/>
      <c r="J320" s="2"/>
    </row>
    <row r="321" spans="9:10" x14ac:dyDescent="0.25">
      <c r="I321" s="2"/>
      <c r="J321" s="2"/>
    </row>
    <row r="322" spans="9:10" x14ac:dyDescent="0.25">
      <c r="I322" s="2"/>
      <c r="J322" s="2"/>
    </row>
    <row r="323" spans="9:10" x14ac:dyDescent="0.25">
      <c r="I323" s="2"/>
      <c r="J323" s="2"/>
    </row>
    <row r="324" spans="9:10" x14ac:dyDescent="0.25">
      <c r="I324" s="2"/>
      <c r="J324" s="2"/>
    </row>
    <row r="325" spans="9:10" x14ac:dyDescent="0.25">
      <c r="I325" s="2"/>
      <c r="J325" s="2"/>
    </row>
    <row r="326" spans="9:10" x14ac:dyDescent="0.25">
      <c r="I326" s="2"/>
      <c r="J326" s="2"/>
    </row>
    <row r="327" spans="9:10" x14ac:dyDescent="0.25">
      <c r="I327" s="2"/>
      <c r="J327" s="2"/>
    </row>
    <row r="328" spans="9:10" x14ac:dyDescent="0.25">
      <c r="I328" s="2"/>
      <c r="J328" s="2"/>
    </row>
    <row r="329" spans="9:10" x14ac:dyDescent="0.25">
      <c r="I329" s="2"/>
      <c r="J329" s="2"/>
    </row>
    <row r="330" spans="9:10" x14ac:dyDescent="0.25">
      <c r="I330" s="2"/>
      <c r="J330" s="2"/>
    </row>
    <row r="331" spans="9:10" x14ac:dyDescent="0.25">
      <c r="I331" s="2"/>
      <c r="J331" s="2"/>
    </row>
    <row r="332" spans="9:10" x14ac:dyDescent="0.25">
      <c r="I332" s="2"/>
      <c r="J332" s="2"/>
    </row>
    <row r="333" spans="9:10" x14ac:dyDescent="0.25">
      <c r="I333" s="2"/>
      <c r="J333" s="2"/>
    </row>
    <row r="334" spans="9:10" x14ac:dyDescent="0.25">
      <c r="I334" s="2"/>
      <c r="J334" s="2"/>
    </row>
    <row r="335" spans="9:10" x14ac:dyDescent="0.25">
      <c r="I335" s="2"/>
      <c r="J335" s="2"/>
    </row>
    <row r="336" spans="9:10" x14ac:dyDescent="0.25">
      <c r="I336" s="2"/>
      <c r="J336" s="2"/>
    </row>
    <row r="337" spans="9:10" x14ac:dyDescent="0.25">
      <c r="I337" s="2"/>
      <c r="J337" s="2"/>
    </row>
    <row r="338" spans="9:10" x14ac:dyDescent="0.25">
      <c r="I338" s="2"/>
      <c r="J338" s="2"/>
    </row>
    <row r="339" spans="9:10" x14ac:dyDescent="0.25">
      <c r="I339" s="2"/>
      <c r="J339" s="2"/>
    </row>
    <row r="340" spans="9:10" x14ac:dyDescent="0.25">
      <c r="I340" s="2"/>
      <c r="J340" s="2"/>
    </row>
    <row r="341" spans="9:10" x14ac:dyDescent="0.25">
      <c r="I341" s="2"/>
      <c r="J341" s="2"/>
    </row>
    <row r="342" spans="9:10" x14ac:dyDescent="0.25">
      <c r="I342" s="2"/>
      <c r="J342" s="2"/>
    </row>
    <row r="343" spans="9:10" x14ac:dyDescent="0.25">
      <c r="I343" s="2"/>
      <c r="J343" s="2"/>
    </row>
    <row r="344" spans="9:10" x14ac:dyDescent="0.25">
      <c r="I344" s="2"/>
      <c r="J344" s="2"/>
    </row>
    <row r="345" spans="9:10" x14ac:dyDescent="0.25">
      <c r="I345" s="2"/>
      <c r="J345" s="2"/>
    </row>
    <row r="346" spans="9:10" x14ac:dyDescent="0.25">
      <c r="I346" s="2"/>
      <c r="J346" s="2"/>
    </row>
    <row r="347" spans="9:10" x14ac:dyDescent="0.25">
      <c r="I347" s="2"/>
      <c r="J347" s="2"/>
    </row>
    <row r="348" spans="9:10" x14ac:dyDescent="0.25">
      <c r="I348" s="2"/>
      <c r="J348" s="2"/>
    </row>
    <row r="349" spans="9:10" x14ac:dyDescent="0.25">
      <c r="I349" s="2"/>
      <c r="J349" s="2"/>
    </row>
    <row r="350" spans="9:10" x14ac:dyDescent="0.25">
      <c r="I350" s="2"/>
      <c r="J350" s="2"/>
    </row>
    <row r="351" spans="9:10" x14ac:dyDescent="0.25">
      <c r="I351" s="2"/>
      <c r="J351" s="2"/>
    </row>
    <row r="352" spans="9:10" x14ac:dyDescent="0.25">
      <c r="I352" s="2"/>
      <c r="J352" s="2"/>
    </row>
    <row r="353" spans="9:10" x14ac:dyDescent="0.25">
      <c r="I353" s="2"/>
      <c r="J353" s="2"/>
    </row>
    <row r="354" spans="9:10" x14ac:dyDescent="0.25">
      <c r="I354" s="2"/>
      <c r="J354" s="2"/>
    </row>
    <row r="355" spans="9:10" x14ac:dyDescent="0.25">
      <c r="I355" s="2"/>
      <c r="J355" s="2"/>
    </row>
    <row r="356" spans="9:10" x14ac:dyDescent="0.25">
      <c r="I356" s="2"/>
      <c r="J356" s="2"/>
    </row>
    <row r="357" spans="9:10" x14ac:dyDescent="0.25">
      <c r="I357" s="2"/>
      <c r="J357" s="2"/>
    </row>
    <row r="358" spans="9:10" x14ac:dyDescent="0.25">
      <c r="I358" s="2"/>
      <c r="J358" s="2"/>
    </row>
    <row r="359" spans="9:10" x14ac:dyDescent="0.25">
      <c r="I359" s="2"/>
      <c r="J359" s="2"/>
    </row>
    <row r="360" spans="9:10" x14ac:dyDescent="0.25">
      <c r="I360" s="2"/>
      <c r="J360" s="2"/>
    </row>
    <row r="361" spans="9:10" x14ac:dyDescent="0.25">
      <c r="I361" s="2"/>
      <c r="J361" s="2"/>
    </row>
    <row r="362" spans="9:10" x14ac:dyDescent="0.25">
      <c r="I362" s="2"/>
      <c r="J362" s="2"/>
    </row>
    <row r="363" spans="9:10" x14ac:dyDescent="0.25">
      <c r="I363" s="2"/>
      <c r="J363" s="2"/>
    </row>
    <row r="364" spans="9:10" x14ac:dyDescent="0.25">
      <c r="I364" s="2"/>
      <c r="J364" s="2"/>
    </row>
    <row r="365" spans="9:10" x14ac:dyDescent="0.25">
      <c r="I365" s="2"/>
      <c r="J365" s="2"/>
    </row>
    <row r="366" spans="9:10" x14ac:dyDescent="0.25">
      <c r="I366" s="2"/>
      <c r="J366" s="2"/>
    </row>
    <row r="367" spans="9:10" x14ac:dyDescent="0.25">
      <c r="I367" s="2"/>
      <c r="J367" s="2"/>
    </row>
    <row r="368" spans="9:10" x14ac:dyDescent="0.25">
      <c r="I368" s="2"/>
      <c r="J368" s="2"/>
    </row>
    <row r="369" spans="9:10" x14ac:dyDescent="0.25">
      <c r="I369" s="2"/>
      <c r="J369" s="2"/>
    </row>
    <row r="370" spans="9:10" x14ac:dyDescent="0.25">
      <c r="I370" s="2"/>
      <c r="J370" s="2"/>
    </row>
    <row r="371" spans="9:10" x14ac:dyDescent="0.25">
      <c r="I371" s="2"/>
      <c r="J371" s="2"/>
    </row>
    <row r="372" spans="9:10" x14ac:dyDescent="0.25">
      <c r="I372" s="2"/>
      <c r="J372" s="2"/>
    </row>
    <row r="373" spans="9:10" x14ac:dyDescent="0.25">
      <c r="I373" s="2"/>
      <c r="J373" s="2"/>
    </row>
    <row r="374" spans="9:10" x14ac:dyDescent="0.25">
      <c r="I374" s="2"/>
      <c r="J374" s="2"/>
    </row>
    <row r="375" spans="9:10" x14ac:dyDescent="0.25">
      <c r="I375" s="2"/>
      <c r="J375" s="2"/>
    </row>
    <row r="376" spans="9:10" x14ac:dyDescent="0.25">
      <c r="I376" s="2"/>
      <c r="J376" s="2"/>
    </row>
    <row r="377" spans="9:10" x14ac:dyDescent="0.25">
      <c r="I377" s="2"/>
      <c r="J377" s="2"/>
    </row>
    <row r="378" spans="9:10" x14ac:dyDescent="0.25">
      <c r="I378" s="2"/>
      <c r="J378" s="2"/>
    </row>
    <row r="379" spans="9:10" x14ac:dyDescent="0.25">
      <c r="I379" s="2"/>
      <c r="J379" s="2"/>
    </row>
    <row r="380" spans="9:10" x14ac:dyDescent="0.25">
      <c r="I380" s="2"/>
      <c r="J380" s="2"/>
    </row>
    <row r="381" spans="9:10" x14ac:dyDescent="0.25">
      <c r="I381" s="2"/>
      <c r="J381" s="2"/>
    </row>
    <row r="382" spans="9:10" x14ac:dyDescent="0.25">
      <c r="I382" s="2"/>
      <c r="J382" s="2"/>
    </row>
    <row r="383" spans="9:10" x14ac:dyDescent="0.25">
      <c r="I383" s="2"/>
      <c r="J383" s="2"/>
    </row>
    <row r="384" spans="9:10" x14ac:dyDescent="0.25">
      <c r="I384" s="2"/>
      <c r="J384" s="2"/>
    </row>
    <row r="385" spans="9:10" x14ac:dyDescent="0.25">
      <c r="I385" s="2"/>
      <c r="J385" s="2"/>
    </row>
    <row r="386" spans="9:10" x14ac:dyDescent="0.25">
      <c r="I386" s="2"/>
      <c r="J386" s="2"/>
    </row>
    <row r="387" spans="9:10" x14ac:dyDescent="0.25">
      <c r="I387" s="2"/>
      <c r="J387" s="2"/>
    </row>
    <row r="388" spans="9:10" x14ac:dyDescent="0.25">
      <c r="I388" s="2"/>
      <c r="J388" s="2"/>
    </row>
    <row r="389" spans="9:10" x14ac:dyDescent="0.25">
      <c r="I389" s="2"/>
      <c r="J389" s="2"/>
    </row>
    <row r="390" spans="9:10" x14ac:dyDescent="0.25">
      <c r="I390" s="2"/>
      <c r="J390" s="2"/>
    </row>
    <row r="391" spans="9:10" x14ac:dyDescent="0.25">
      <c r="I391" s="2"/>
      <c r="J391" s="2"/>
    </row>
    <row r="392" spans="9:10" x14ac:dyDescent="0.25">
      <c r="I392" s="2"/>
      <c r="J392" s="2"/>
    </row>
    <row r="393" spans="9:10" x14ac:dyDescent="0.25">
      <c r="I393" s="2"/>
      <c r="J393" s="2"/>
    </row>
    <row r="394" spans="9:10" x14ac:dyDescent="0.25">
      <c r="I394" s="2"/>
      <c r="J394" s="2"/>
    </row>
    <row r="395" spans="9:10" x14ac:dyDescent="0.25">
      <c r="I395" s="2"/>
      <c r="J395" s="2"/>
    </row>
    <row r="396" spans="9:10" x14ac:dyDescent="0.25">
      <c r="I396" s="2"/>
      <c r="J396" s="2"/>
    </row>
    <row r="397" spans="9:10" x14ac:dyDescent="0.25">
      <c r="I397" s="2"/>
      <c r="J397" s="2"/>
    </row>
    <row r="398" spans="9:10" x14ac:dyDescent="0.25">
      <c r="I398" s="2"/>
      <c r="J398" s="2"/>
    </row>
    <row r="399" spans="9:10" x14ac:dyDescent="0.25">
      <c r="I399" s="2"/>
      <c r="J399" s="2"/>
    </row>
    <row r="400" spans="9:10" x14ac:dyDescent="0.25">
      <c r="I400" s="2"/>
      <c r="J400" s="2"/>
    </row>
    <row r="401" spans="9:10" x14ac:dyDescent="0.25">
      <c r="I401" s="2"/>
      <c r="J401" s="2"/>
    </row>
    <row r="402" spans="9:10" x14ac:dyDescent="0.25">
      <c r="I402" s="2"/>
      <c r="J402" s="2"/>
    </row>
    <row r="403" spans="9:10" x14ac:dyDescent="0.25">
      <c r="I403" s="2"/>
      <c r="J403" s="2"/>
    </row>
    <row r="404" spans="9:10" x14ac:dyDescent="0.25">
      <c r="I404" s="2"/>
      <c r="J404" s="2"/>
    </row>
    <row r="405" spans="9:10" x14ac:dyDescent="0.25">
      <c r="I405" s="2"/>
      <c r="J405" s="2"/>
    </row>
    <row r="406" spans="9:10" x14ac:dyDescent="0.25">
      <c r="I406" s="2"/>
      <c r="J406" s="2"/>
    </row>
    <row r="407" spans="9:10" x14ac:dyDescent="0.25">
      <c r="I407" s="2"/>
      <c r="J407" s="2"/>
    </row>
    <row r="408" spans="9:10" x14ac:dyDescent="0.25">
      <c r="I408" s="2"/>
      <c r="J408" s="2"/>
    </row>
    <row r="409" spans="9:10" x14ac:dyDescent="0.25">
      <c r="I409" s="2"/>
      <c r="J409" s="2"/>
    </row>
    <row r="410" spans="9:10" x14ac:dyDescent="0.25">
      <c r="I410" s="2"/>
      <c r="J410" s="2"/>
    </row>
    <row r="411" spans="9:10" x14ac:dyDescent="0.25">
      <c r="I411" s="2"/>
      <c r="J411" s="2"/>
    </row>
    <row r="412" spans="9:10" x14ac:dyDescent="0.25">
      <c r="I412" s="2"/>
      <c r="J412" s="2"/>
    </row>
    <row r="413" spans="9:10" x14ac:dyDescent="0.25">
      <c r="I413" s="2"/>
      <c r="J413" s="2"/>
    </row>
    <row r="414" spans="9:10" x14ac:dyDescent="0.25">
      <c r="I414" s="2"/>
      <c r="J414" s="2"/>
    </row>
    <row r="415" spans="9:10" x14ac:dyDescent="0.25">
      <c r="I415" s="2"/>
      <c r="J415" s="2"/>
    </row>
    <row r="416" spans="9:10" x14ac:dyDescent="0.25">
      <c r="I416" s="2"/>
      <c r="J416" s="2"/>
    </row>
    <row r="417" spans="9:10" x14ac:dyDescent="0.25">
      <c r="I417" s="2"/>
      <c r="J417" s="2"/>
    </row>
  </sheetData>
  <sheetProtection password="816D" sheet="1" objects="1" scenarios="1"/>
  <mergeCells count="4">
    <mergeCell ref="A3:F3"/>
    <mergeCell ref="A5:F5"/>
    <mergeCell ref="C21:D21"/>
    <mergeCell ref="C7:D7"/>
  </mergeCells>
  <pageMargins left="0.7" right="0.7" top="0.75" bottom="0.75" header="0.3" footer="0.3"/>
  <pageSetup paperSize="9" scale="50" orientation="landscape" r:id="rId1"/>
  <colBreaks count="1" manualBreakCount="1">
    <brk id="6" max="3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C1:G20"/>
  <sheetViews>
    <sheetView view="pageBreakPreview" zoomScaleNormal="70" zoomScaleSheetLayoutView="100" workbookViewId="0">
      <selection activeCell="E4" sqref="E4"/>
    </sheetView>
  </sheetViews>
  <sheetFormatPr defaultRowHeight="15" x14ac:dyDescent="0.25"/>
  <cols>
    <col min="1" max="1" width="9.140625" style="2"/>
    <col min="2" max="2" width="4.5703125" style="2" customWidth="1"/>
    <col min="3" max="3" width="24.140625" style="2" bestFit="1" customWidth="1"/>
    <col min="4" max="4" width="40.5703125" style="2" customWidth="1"/>
    <col min="5" max="5" width="26.28515625" style="2" customWidth="1"/>
    <col min="6" max="6" width="19" style="2" bestFit="1" customWidth="1"/>
    <col min="7" max="7" width="22.28515625" style="2" customWidth="1"/>
    <col min="8" max="16384" width="9.140625" style="2"/>
  </cols>
  <sheetData>
    <row r="1" spans="3:7" ht="19.5" x14ac:dyDescent="0.35">
      <c r="F1" s="100" t="s">
        <v>159</v>
      </c>
    </row>
    <row r="3" spans="3:7" x14ac:dyDescent="0.25">
      <c r="C3" s="176" t="s">
        <v>92</v>
      </c>
      <c r="D3" s="176"/>
      <c r="E3" s="176"/>
      <c r="F3" s="176"/>
      <c r="G3" s="176"/>
    </row>
    <row r="4" spans="3:7" ht="30" x14ac:dyDescent="0.25">
      <c r="C4" s="102" t="s">
        <v>122</v>
      </c>
      <c r="D4" s="102" t="s">
        <v>121</v>
      </c>
      <c r="E4" s="110" t="s">
        <v>26</v>
      </c>
      <c r="F4" s="103" t="s">
        <v>139</v>
      </c>
      <c r="G4" s="102" t="s">
        <v>94</v>
      </c>
    </row>
    <row r="5" spans="3:7" x14ac:dyDescent="0.25">
      <c r="C5" s="215"/>
      <c r="D5" s="215"/>
      <c r="E5" s="215"/>
      <c r="F5" s="222"/>
      <c r="G5" s="217"/>
    </row>
    <row r="6" spans="3:7" x14ac:dyDescent="0.25">
      <c r="C6" s="215"/>
      <c r="D6" s="215"/>
      <c r="E6" s="215"/>
      <c r="F6" s="229"/>
      <c r="G6" s="219"/>
    </row>
    <row r="7" spans="3:7" x14ac:dyDescent="0.25">
      <c r="C7" s="215"/>
      <c r="D7" s="215"/>
      <c r="E7" s="215"/>
      <c r="F7" s="229"/>
      <c r="G7" s="219"/>
    </row>
    <row r="8" spans="3:7" x14ac:dyDescent="0.25">
      <c r="C8" s="215"/>
      <c r="D8" s="215"/>
      <c r="E8" s="215"/>
      <c r="F8" s="229"/>
      <c r="G8" s="219"/>
    </row>
    <row r="9" spans="3:7" x14ac:dyDescent="0.25">
      <c r="C9" s="215"/>
      <c r="D9" s="215"/>
      <c r="E9" s="215"/>
      <c r="F9" s="229"/>
      <c r="G9" s="219"/>
    </row>
    <row r="10" spans="3:7" x14ac:dyDescent="0.25">
      <c r="C10" s="215"/>
      <c r="D10" s="215"/>
      <c r="E10" s="215"/>
      <c r="F10" s="229"/>
      <c r="G10" s="219"/>
    </row>
    <row r="11" spans="3:7" x14ac:dyDescent="0.25">
      <c r="C11" s="215"/>
      <c r="D11" s="215"/>
      <c r="E11" s="215"/>
      <c r="F11" s="229"/>
      <c r="G11" s="219"/>
    </row>
    <row r="12" spans="3:7" x14ac:dyDescent="0.25">
      <c r="C12" s="215"/>
      <c r="D12" s="215"/>
      <c r="E12" s="215"/>
      <c r="F12" s="229"/>
      <c r="G12" s="219"/>
    </row>
    <row r="13" spans="3:7" x14ac:dyDescent="0.25">
      <c r="C13" s="215"/>
      <c r="D13" s="215"/>
      <c r="E13" s="215"/>
      <c r="F13" s="229"/>
      <c r="G13" s="219"/>
    </row>
    <row r="14" spans="3:7" x14ac:dyDescent="0.25">
      <c r="C14" s="177" t="s">
        <v>28</v>
      </c>
      <c r="D14" s="178"/>
      <c r="E14" s="190"/>
      <c r="F14" s="104">
        <f>+SUM(F5:F13)</f>
        <v>0</v>
      </c>
      <c r="G14" s="105"/>
    </row>
    <row r="15" spans="3:7" x14ac:dyDescent="0.25">
      <c r="C15" s="105"/>
      <c r="D15" s="105"/>
      <c r="E15" s="105"/>
      <c r="F15" s="105"/>
      <c r="G15" s="105"/>
    </row>
    <row r="17" spans="3:7" ht="31.5" customHeight="1" x14ac:dyDescent="0.25">
      <c r="C17" s="180" t="s">
        <v>160</v>
      </c>
      <c r="D17" s="180"/>
      <c r="E17" s="180"/>
      <c r="F17" s="180"/>
      <c r="G17" s="180"/>
    </row>
    <row r="18" spans="3:7" x14ac:dyDescent="0.25">
      <c r="C18" s="101" t="s">
        <v>161</v>
      </c>
      <c r="D18" s="105"/>
      <c r="E18" s="105"/>
      <c r="F18" s="105"/>
      <c r="G18" s="105"/>
    </row>
    <row r="19" spans="3:7" x14ac:dyDescent="0.25">
      <c r="C19" s="101" t="s">
        <v>162</v>
      </c>
      <c r="D19" s="105"/>
      <c r="E19" s="105"/>
      <c r="F19" s="105"/>
      <c r="G19" s="105"/>
    </row>
    <row r="20" spans="3:7" x14ac:dyDescent="0.25">
      <c r="C20" s="101"/>
      <c r="D20" s="105"/>
      <c r="E20" s="105"/>
      <c r="F20" s="105"/>
      <c r="G20" s="105"/>
    </row>
  </sheetData>
  <sheetProtection password="816D" sheet="1" objects="1" scenarios="1" insertRows="0" deleteRows="0"/>
  <mergeCells count="3">
    <mergeCell ref="C3:G3"/>
    <mergeCell ref="C14:E14"/>
    <mergeCell ref="C17:G17"/>
  </mergeCells>
  <pageMargins left="0.7" right="0.7" top="0.75" bottom="0.75" header="0.3" footer="0.3"/>
  <pageSetup paperSize="9" scale="4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G16"/>
  <sheetViews>
    <sheetView view="pageBreakPreview" zoomScaleNormal="70" zoomScaleSheetLayoutView="100" workbookViewId="0">
      <selection activeCell="A8" sqref="A8:XFD8"/>
    </sheetView>
  </sheetViews>
  <sheetFormatPr defaultRowHeight="15" x14ac:dyDescent="0.25"/>
  <cols>
    <col min="1" max="2" width="9.140625" style="2"/>
    <col min="3" max="3" width="38.7109375" style="2" customWidth="1"/>
    <col min="4" max="4" width="40.140625" style="2" customWidth="1"/>
    <col min="5" max="5" width="24.140625" style="2" customWidth="1"/>
    <col min="6" max="16384" width="9.140625" style="2"/>
  </cols>
  <sheetData>
    <row r="1" spans="1:7" ht="19.5" x14ac:dyDescent="0.35">
      <c r="E1" s="100" t="s">
        <v>163</v>
      </c>
    </row>
    <row r="3" spans="1:7" x14ac:dyDescent="0.25">
      <c r="A3" s="82"/>
      <c r="B3" s="82"/>
      <c r="C3" s="82"/>
      <c r="D3" s="82"/>
      <c r="E3" s="82"/>
      <c r="F3" s="82"/>
      <c r="G3" s="82"/>
    </row>
    <row r="4" spans="1:7" x14ac:dyDescent="0.25">
      <c r="C4" s="176" t="s">
        <v>23</v>
      </c>
      <c r="D4" s="176"/>
      <c r="E4" s="176"/>
    </row>
    <row r="5" spans="1:7" x14ac:dyDescent="0.25">
      <c r="C5" s="106" t="s">
        <v>105</v>
      </c>
      <c r="D5" s="106" t="s">
        <v>139</v>
      </c>
      <c r="E5" s="106" t="s">
        <v>124</v>
      </c>
    </row>
    <row r="6" spans="1:7" x14ac:dyDescent="0.25">
      <c r="C6" s="219"/>
      <c r="D6" s="222"/>
      <c r="E6" s="219"/>
    </row>
    <row r="7" spans="1:7" x14ac:dyDescent="0.25">
      <c r="C7" s="219"/>
      <c r="D7" s="229"/>
      <c r="E7" s="219"/>
    </row>
    <row r="8" spans="1:7" x14ac:dyDescent="0.25">
      <c r="C8" s="219"/>
      <c r="D8" s="229"/>
      <c r="E8" s="219"/>
    </row>
    <row r="9" spans="1:7" x14ac:dyDescent="0.25">
      <c r="C9" s="219"/>
      <c r="D9" s="229"/>
      <c r="E9" s="219"/>
    </row>
    <row r="10" spans="1:7" x14ac:dyDescent="0.25">
      <c r="C10" s="219"/>
      <c r="D10" s="229"/>
      <c r="E10" s="219"/>
    </row>
    <row r="11" spans="1:7" x14ac:dyDescent="0.25">
      <c r="C11" s="219"/>
      <c r="D11" s="229"/>
      <c r="E11" s="219"/>
    </row>
    <row r="12" spans="1:7" x14ac:dyDescent="0.25">
      <c r="C12" s="119" t="s">
        <v>28</v>
      </c>
      <c r="D12" s="104">
        <f>+SUM(D6:D11)</f>
        <v>0</v>
      </c>
      <c r="E12" s="105"/>
    </row>
    <row r="15" spans="1:7" x14ac:dyDescent="0.25">
      <c r="C15" s="101" t="s">
        <v>164</v>
      </c>
    </row>
    <row r="16" spans="1:7" x14ac:dyDescent="0.25">
      <c r="C16" s="29"/>
    </row>
  </sheetData>
  <sheetProtection password="816D" sheet="1" objects="1" scenarios="1" insertRows="0" deleteRows="0"/>
  <mergeCells count="1">
    <mergeCell ref="C4:E4"/>
  </mergeCells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L438"/>
  <sheetViews>
    <sheetView view="pageBreakPreview" zoomScaleNormal="70" zoomScaleSheetLayoutView="100" workbookViewId="0">
      <selection activeCell="E22" sqref="E22"/>
    </sheetView>
  </sheetViews>
  <sheetFormatPr defaultRowHeight="15" x14ac:dyDescent="0.25"/>
  <cols>
    <col min="1" max="1" width="23.42578125" style="26" customWidth="1"/>
    <col min="2" max="2" width="40" style="26" customWidth="1"/>
    <col min="3" max="3" width="40.7109375" style="26" customWidth="1"/>
    <col min="4" max="4" width="27.140625" style="26" customWidth="1"/>
    <col min="5" max="5" width="15.42578125" style="26" bestFit="1" customWidth="1"/>
    <col min="6" max="6" width="6.42578125" style="26" customWidth="1"/>
    <col min="7" max="9" width="9.140625" style="26"/>
    <col min="10" max="10" width="9.140625" style="72"/>
    <col min="11" max="16384" width="9.140625" style="2"/>
  </cols>
  <sheetData>
    <row r="1" spans="1:10" ht="19.5" x14ac:dyDescent="0.35">
      <c r="C1" s="120" t="s">
        <v>165</v>
      </c>
      <c r="I1" s="2"/>
      <c r="J1" s="2"/>
    </row>
    <row r="2" spans="1:10" x14ac:dyDescent="0.25">
      <c r="I2" s="2"/>
      <c r="J2" s="2"/>
    </row>
    <row r="3" spans="1:10" ht="15" customHeight="1" x14ac:dyDescent="0.25">
      <c r="A3" s="85"/>
      <c r="B3" s="85"/>
      <c r="C3" s="85"/>
      <c r="D3" s="85"/>
      <c r="E3" s="85"/>
      <c r="F3" s="85"/>
      <c r="I3" s="2"/>
      <c r="J3" s="2"/>
    </row>
    <row r="4" spans="1:10" ht="5.25" customHeight="1" thickBot="1" x14ac:dyDescent="0.3">
      <c r="I4" s="2"/>
      <c r="J4" s="2"/>
    </row>
    <row r="5" spans="1:10" ht="30.75" customHeight="1" x14ac:dyDescent="0.25">
      <c r="B5" s="204" t="s">
        <v>166</v>
      </c>
      <c r="C5" s="205"/>
      <c r="I5" s="2"/>
      <c r="J5" s="2"/>
    </row>
    <row r="6" spans="1:10" ht="53.25" customHeight="1" x14ac:dyDescent="0.25">
      <c r="B6" s="121" t="s">
        <v>167</v>
      </c>
      <c r="C6" s="122" t="s">
        <v>168</v>
      </c>
      <c r="I6" s="2"/>
      <c r="J6" s="2"/>
    </row>
    <row r="7" spans="1:10" ht="30" customHeight="1" x14ac:dyDescent="0.25">
      <c r="B7" s="233" t="s">
        <v>99</v>
      </c>
      <c r="C7" s="234"/>
      <c r="G7" s="2"/>
      <c r="H7" s="2"/>
      <c r="I7" s="2"/>
      <c r="J7" s="2"/>
    </row>
    <row r="8" spans="1:10" x14ac:dyDescent="0.25">
      <c r="B8" s="235" t="s">
        <v>24</v>
      </c>
      <c r="C8" s="234"/>
      <c r="G8" s="2"/>
      <c r="H8" s="2"/>
      <c r="I8" s="2"/>
      <c r="J8" s="2"/>
    </row>
    <row r="9" spans="1:10" ht="15" customHeight="1" x14ac:dyDescent="0.25">
      <c r="B9" s="235" t="s">
        <v>100</v>
      </c>
      <c r="C9" s="234"/>
      <c r="G9" s="2"/>
      <c r="H9" s="2"/>
      <c r="I9" s="2"/>
      <c r="J9" s="2"/>
    </row>
    <row r="10" spans="1:10" ht="17.25" customHeight="1" thickBot="1" x14ac:dyDescent="0.3">
      <c r="B10" s="236" t="s">
        <v>34</v>
      </c>
      <c r="C10" s="237"/>
      <c r="G10" s="2"/>
      <c r="H10" s="2"/>
      <c r="I10" s="2"/>
      <c r="J10" s="2"/>
    </row>
    <row r="11" spans="1:10" ht="15" customHeight="1" thickTop="1" x14ac:dyDescent="0.25">
      <c r="B11" s="238" t="s">
        <v>170</v>
      </c>
      <c r="C11" s="239"/>
      <c r="G11" s="2"/>
      <c r="H11" s="2"/>
      <c r="I11" s="2"/>
      <c r="J11" s="2"/>
    </row>
    <row r="12" spans="1:10" ht="15.75" thickBot="1" x14ac:dyDescent="0.3">
      <c r="B12" s="123" t="s">
        <v>169</v>
      </c>
      <c r="C12" s="124">
        <f>+SUM(C7:C11)</f>
        <v>0</v>
      </c>
      <c r="G12" s="2"/>
      <c r="H12" s="2"/>
      <c r="I12" s="2"/>
      <c r="J12" s="2"/>
    </row>
    <row r="13" spans="1:10" ht="24" thickBot="1" x14ac:dyDescent="0.3">
      <c r="A13" s="86"/>
      <c r="B13" s="85"/>
      <c r="C13" s="85"/>
      <c r="D13" s="85"/>
      <c r="E13" s="85"/>
      <c r="I13" s="2"/>
      <c r="J13" s="2"/>
    </row>
    <row r="14" spans="1:10" ht="29.25" customHeight="1" thickBot="1" x14ac:dyDescent="0.3">
      <c r="B14" s="201" t="s">
        <v>112</v>
      </c>
      <c r="C14" s="202"/>
      <c r="D14" s="203"/>
      <c r="I14" s="2"/>
      <c r="J14" s="2"/>
    </row>
    <row r="15" spans="1:10" ht="114" customHeight="1" x14ac:dyDescent="0.25">
      <c r="A15" s="84"/>
      <c r="B15" s="126" t="s">
        <v>117</v>
      </c>
      <c r="C15" s="127" t="s">
        <v>172</v>
      </c>
      <c r="D15" s="128" t="s">
        <v>119</v>
      </c>
      <c r="I15" s="2"/>
      <c r="J15" s="2"/>
    </row>
    <row r="16" spans="1:10" x14ac:dyDescent="0.25">
      <c r="B16" s="240"/>
      <c r="C16" s="241"/>
      <c r="D16" s="242" t="s">
        <v>111</v>
      </c>
      <c r="I16" s="2"/>
      <c r="J16" s="2"/>
    </row>
    <row r="17" spans="2:12" x14ac:dyDescent="0.25">
      <c r="B17" s="240"/>
      <c r="C17" s="241"/>
      <c r="D17" s="242"/>
      <c r="I17" s="2"/>
      <c r="J17" s="2"/>
    </row>
    <row r="18" spans="2:12" x14ac:dyDescent="0.25">
      <c r="B18" s="240"/>
      <c r="C18" s="241"/>
      <c r="D18" s="242"/>
      <c r="I18" s="2"/>
      <c r="J18" s="2"/>
    </row>
    <row r="19" spans="2:12" x14ac:dyDescent="0.25">
      <c r="B19" s="240"/>
      <c r="C19" s="241"/>
      <c r="D19" s="242"/>
      <c r="I19" s="2"/>
      <c r="J19" s="2"/>
    </row>
    <row r="20" spans="2:12" x14ac:dyDescent="0.25">
      <c r="B20" s="240"/>
      <c r="C20" s="241"/>
      <c r="D20" s="242"/>
      <c r="I20" s="2"/>
      <c r="J20" s="2"/>
    </row>
    <row r="21" spans="2:12" x14ac:dyDescent="0.25">
      <c r="B21" s="240"/>
      <c r="C21" s="241"/>
      <c r="D21" s="242"/>
      <c r="I21" s="2"/>
      <c r="J21" s="2"/>
    </row>
    <row r="22" spans="2:12" x14ac:dyDescent="0.25">
      <c r="B22" s="240"/>
      <c r="C22" s="241"/>
      <c r="D22" s="242"/>
      <c r="I22" s="2"/>
      <c r="J22" s="2"/>
    </row>
    <row r="23" spans="2:12" x14ac:dyDescent="0.25">
      <c r="B23" s="240"/>
      <c r="C23" s="241"/>
      <c r="D23" s="242"/>
      <c r="I23" s="2"/>
      <c r="J23" s="2"/>
    </row>
    <row r="24" spans="2:12" x14ac:dyDescent="0.25">
      <c r="B24" s="240"/>
      <c r="C24" s="241"/>
      <c r="D24" s="242"/>
      <c r="I24" s="2"/>
      <c r="J24" s="2"/>
    </row>
    <row r="25" spans="2:12" hidden="1" x14ac:dyDescent="0.25">
      <c r="B25" s="92"/>
      <c r="C25" s="131"/>
      <c r="D25" s="130"/>
      <c r="I25" s="2"/>
      <c r="J25" s="2"/>
    </row>
    <row r="26" spans="2:12" hidden="1" x14ac:dyDescent="0.25">
      <c r="B26" s="90"/>
      <c r="C26" s="129"/>
      <c r="D26" s="130"/>
      <c r="I26" s="2"/>
      <c r="J26" s="2"/>
    </row>
    <row r="27" spans="2:12" hidden="1" x14ac:dyDescent="0.25">
      <c r="B27" s="92"/>
      <c r="C27" s="131"/>
      <c r="D27" s="130"/>
      <c r="I27" s="2"/>
      <c r="J27" s="2"/>
    </row>
    <row r="28" spans="2:12" ht="15.75" thickBot="1" x14ac:dyDescent="0.3">
      <c r="B28" s="94" t="s">
        <v>118</v>
      </c>
      <c r="C28" s="132">
        <f>+SUM(C16:C27)</f>
        <v>0</v>
      </c>
      <c r="D28" s="133">
        <v>1</v>
      </c>
      <c r="I28" s="2"/>
      <c r="J28" s="2"/>
    </row>
    <row r="29" spans="2:12" x14ac:dyDescent="0.25">
      <c r="I29" s="2"/>
      <c r="J29" s="2"/>
    </row>
    <row r="30" spans="2:12" x14ac:dyDescent="0.25">
      <c r="B30" s="125" t="s">
        <v>171</v>
      </c>
      <c r="I30" s="2"/>
      <c r="J30" s="2"/>
    </row>
    <row r="31" spans="2:12" s="26" customFormat="1" x14ac:dyDescent="0.25">
      <c r="I31" s="2"/>
      <c r="J31" s="2"/>
      <c r="K31" s="2"/>
      <c r="L31" s="2"/>
    </row>
    <row r="32" spans="2:12" x14ac:dyDescent="0.25">
      <c r="I32" s="2"/>
      <c r="J32" s="2"/>
    </row>
    <row r="33" spans="1:12" x14ac:dyDescent="0.25">
      <c r="A33" s="2"/>
      <c r="B33" s="2"/>
      <c r="C33" s="2"/>
      <c r="D33" s="2"/>
      <c r="E33" s="2"/>
      <c r="F33" s="2"/>
      <c r="I33" s="2"/>
      <c r="J33" s="2"/>
    </row>
    <row r="34" spans="1:12" x14ac:dyDescent="0.25">
      <c r="A34" s="2"/>
      <c r="B34" s="2"/>
      <c r="C34" s="2"/>
      <c r="D34" s="2"/>
      <c r="E34" s="2"/>
      <c r="F34" s="2"/>
      <c r="I34" s="2"/>
      <c r="J34" s="2"/>
    </row>
    <row r="35" spans="1:12" x14ac:dyDescent="0.25">
      <c r="A35" s="2"/>
      <c r="B35" s="2"/>
      <c r="C35" s="2"/>
      <c r="D35" s="2"/>
      <c r="E35" s="2"/>
      <c r="F35" s="2"/>
      <c r="I35" s="2"/>
      <c r="J35" s="2"/>
    </row>
    <row r="36" spans="1:12" x14ac:dyDescent="0.25">
      <c r="A36" s="2"/>
      <c r="B36" s="2"/>
      <c r="C36" s="2"/>
      <c r="D36" s="2"/>
      <c r="E36" s="2"/>
      <c r="F36" s="2"/>
      <c r="I36" s="2"/>
      <c r="J36" s="2"/>
    </row>
    <row r="37" spans="1:12" x14ac:dyDescent="0.25">
      <c r="A37" s="2"/>
      <c r="B37" s="2"/>
      <c r="C37" s="2"/>
      <c r="D37" s="2"/>
      <c r="E37" s="2"/>
      <c r="F37" s="2"/>
      <c r="I37" s="2"/>
      <c r="J37" s="2"/>
    </row>
    <row r="38" spans="1:12" x14ac:dyDescent="0.25">
      <c r="A38" s="2"/>
      <c r="B38" s="2"/>
      <c r="C38" s="2"/>
      <c r="D38" s="2"/>
      <c r="E38" s="2"/>
      <c r="F38" s="2"/>
      <c r="I38" s="2"/>
      <c r="J38" s="2"/>
    </row>
    <row r="39" spans="1:12" x14ac:dyDescent="0.25">
      <c r="A39" s="2"/>
      <c r="B39" s="2"/>
      <c r="C39" s="2"/>
      <c r="D39" s="2"/>
      <c r="E39" s="2"/>
      <c r="F39" s="2"/>
      <c r="I39" s="2"/>
      <c r="J39" s="2"/>
    </row>
    <row r="40" spans="1:12" x14ac:dyDescent="0.25">
      <c r="A40" s="2"/>
      <c r="B40" s="2"/>
      <c r="C40" s="2"/>
      <c r="D40" s="2"/>
      <c r="E40" s="2"/>
      <c r="F40" s="2"/>
      <c r="I40" s="2"/>
      <c r="J40" s="2"/>
    </row>
    <row r="41" spans="1:12" s="37" customFormat="1" x14ac:dyDescent="0.25">
      <c r="G41" s="73"/>
      <c r="H41" s="73"/>
      <c r="I41" s="2"/>
      <c r="J41" s="2"/>
      <c r="K41" s="2"/>
      <c r="L41" s="2"/>
    </row>
    <row r="42" spans="1:12" x14ac:dyDescent="0.25">
      <c r="A42" s="2"/>
      <c r="B42" s="2"/>
      <c r="C42" s="2"/>
      <c r="D42" s="2"/>
      <c r="E42" s="2"/>
      <c r="F42" s="2"/>
      <c r="I42" s="2"/>
      <c r="J42" s="2"/>
    </row>
    <row r="43" spans="1:12" x14ac:dyDescent="0.25">
      <c r="A43" s="36"/>
      <c r="I43" s="2"/>
      <c r="J43" s="2"/>
    </row>
    <row r="44" spans="1:12" x14ac:dyDescent="0.25">
      <c r="A44" s="38"/>
      <c r="B44" s="39"/>
      <c r="C44" s="39"/>
      <c r="D44" s="39"/>
      <c r="E44" s="73"/>
      <c r="F44" s="73"/>
      <c r="I44" s="2"/>
      <c r="J44" s="2"/>
    </row>
    <row r="45" spans="1:12" x14ac:dyDescent="0.25">
      <c r="I45" s="2"/>
      <c r="J45" s="2"/>
    </row>
    <row r="46" spans="1:12" x14ac:dyDescent="0.25">
      <c r="I46" s="2"/>
      <c r="J46" s="2"/>
    </row>
    <row r="47" spans="1:12" x14ac:dyDescent="0.25">
      <c r="I47" s="2"/>
      <c r="J47" s="2"/>
    </row>
    <row r="48" spans="1:12" x14ac:dyDescent="0.25">
      <c r="I48" s="2"/>
      <c r="J48" s="2"/>
    </row>
    <row r="49" spans="9:10" x14ac:dyDescent="0.25">
      <c r="I49" s="2"/>
      <c r="J49" s="2"/>
    </row>
    <row r="50" spans="9:10" x14ac:dyDescent="0.25">
      <c r="I50" s="2"/>
      <c r="J50" s="2"/>
    </row>
    <row r="51" spans="9:10" x14ac:dyDescent="0.25">
      <c r="I51" s="2"/>
      <c r="J51" s="2"/>
    </row>
    <row r="52" spans="9:10" x14ac:dyDescent="0.25">
      <c r="I52" s="2"/>
      <c r="J52" s="2"/>
    </row>
    <row r="53" spans="9:10" x14ac:dyDescent="0.25">
      <c r="I53" s="2"/>
      <c r="J53" s="2"/>
    </row>
    <row r="54" spans="9:10" x14ac:dyDescent="0.25">
      <c r="I54" s="2"/>
      <c r="J54" s="2"/>
    </row>
    <row r="55" spans="9:10" x14ac:dyDescent="0.25">
      <c r="I55" s="2"/>
      <c r="J55" s="2"/>
    </row>
    <row r="56" spans="9:10" x14ac:dyDescent="0.25">
      <c r="I56" s="2"/>
      <c r="J56" s="2"/>
    </row>
    <row r="57" spans="9:10" x14ac:dyDescent="0.25">
      <c r="I57" s="2"/>
      <c r="J57" s="2"/>
    </row>
    <row r="58" spans="9:10" x14ac:dyDescent="0.25">
      <c r="I58" s="2"/>
      <c r="J58" s="2"/>
    </row>
    <row r="59" spans="9:10" x14ac:dyDescent="0.25">
      <c r="I59" s="2"/>
      <c r="J59" s="2"/>
    </row>
    <row r="60" spans="9:10" x14ac:dyDescent="0.25">
      <c r="I60" s="2"/>
      <c r="J60" s="2"/>
    </row>
    <row r="61" spans="9:10" x14ac:dyDescent="0.25">
      <c r="I61" s="2"/>
      <c r="J61" s="2"/>
    </row>
    <row r="62" spans="9:10" x14ac:dyDescent="0.25">
      <c r="I62" s="2"/>
      <c r="J62" s="2"/>
    </row>
    <row r="63" spans="9:10" x14ac:dyDescent="0.25">
      <c r="I63" s="2"/>
      <c r="J63" s="2"/>
    </row>
    <row r="64" spans="9:10" x14ac:dyDescent="0.25">
      <c r="I64" s="2"/>
      <c r="J64" s="2"/>
    </row>
    <row r="65" spans="9:10" x14ac:dyDescent="0.25">
      <c r="I65" s="2"/>
      <c r="J65" s="2"/>
    </row>
    <row r="66" spans="9:10" x14ac:dyDescent="0.25">
      <c r="I66" s="2"/>
      <c r="J66" s="2"/>
    </row>
    <row r="67" spans="9:10" x14ac:dyDescent="0.25">
      <c r="I67" s="2"/>
      <c r="J67" s="2"/>
    </row>
    <row r="68" spans="9:10" x14ac:dyDescent="0.25">
      <c r="I68" s="2"/>
      <c r="J68" s="2"/>
    </row>
    <row r="69" spans="9:10" x14ac:dyDescent="0.25">
      <c r="I69" s="2"/>
      <c r="J69" s="2"/>
    </row>
    <row r="70" spans="9:10" x14ac:dyDescent="0.25">
      <c r="I70" s="2"/>
      <c r="J70" s="2"/>
    </row>
    <row r="71" spans="9:10" x14ac:dyDescent="0.25">
      <c r="I71" s="2"/>
      <c r="J71" s="2"/>
    </row>
    <row r="72" spans="9:10" x14ac:dyDescent="0.25">
      <c r="I72" s="2"/>
      <c r="J72" s="2"/>
    </row>
    <row r="73" spans="9:10" x14ac:dyDescent="0.25">
      <c r="I73" s="2"/>
      <c r="J73" s="2"/>
    </row>
    <row r="74" spans="9:10" x14ac:dyDescent="0.25">
      <c r="I74" s="2"/>
      <c r="J74" s="2"/>
    </row>
    <row r="75" spans="9:10" x14ac:dyDescent="0.25">
      <c r="I75" s="2"/>
      <c r="J75" s="2"/>
    </row>
    <row r="76" spans="9:10" x14ac:dyDescent="0.25">
      <c r="I76" s="2"/>
      <c r="J76" s="2"/>
    </row>
    <row r="77" spans="9:10" x14ac:dyDescent="0.25">
      <c r="I77" s="2"/>
      <c r="J77" s="2"/>
    </row>
    <row r="78" spans="9:10" x14ac:dyDescent="0.25">
      <c r="I78" s="2"/>
      <c r="J78" s="2"/>
    </row>
    <row r="79" spans="9:10" x14ac:dyDescent="0.25">
      <c r="I79" s="2"/>
      <c r="J79" s="2"/>
    </row>
    <row r="80" spans="9:10" x14ac:dyDescent="0.25">
      <c r="I80" s="2"/>
      <c r="J80" s="2"/>
    </row>
    <row r="81" spans="9:10" x14ac:dyDescent="0.25">
      <c r="I81" s="2"/>
      <c r="J81" s="2"/>
    </row>
    <row r="82" spans="9:10" x14ac:dyDescent="0.25">
      <c r="I82" s="2"/>
      <c r="J82" s="2"/>
    </row>
    <row r="83" spans="9:10" x14ac:dyDescent="0.25">
      <c r="I83" s="2"/>
      <c r="J83" s="2"/>
    </row>
    <row r="84" spans="9:10" x14ac:dyDescent="0.25">
      <c r="I84" s="2"/>
      <c r="J84" s="2"/>
    </row>
    <row r="85" spans="9:10" x14ac:dyDescent="0.25">
      <c r="I85" s="2"/>
      <c r="J85" s="2"/>
    </row>
    <row r="86" spans="9:10" x14ac:dyDescent="0.25">
      <c r="I86" s="2"/>
      <c r="J86" s="2"/>
    </row>
    <row r="87" spans="9:10" x14ac:dyDescent="0.25">
      <c r="I87" s="2"/>
      <c r="J87" s="2"/>
    </row>
    <row r="88" spans="9:10" x14ac:dyDescent="0.25">
      <c r="I88" s="2"/>
      <c r="J88" s="2"/>
    </row>
    <row r="89" spans="9:10" x14ac:dyDescent="0.25">
      <c r="I89" s="2"/>
      <c r="J89" s="2"/>
    </row>
    <row r="90" spans="9:10" x14ac:dyDescent="0.25">
      <c r="I90" s="2"/>
      <c r="J90" s="2"/>
    </row>
    <row r="91" spans="9:10" x14ac:dyDescent="0.25">
      <c r="I91" s="2"/>
      <c r="J91" s="2"/>
    </row>
    <row r="92" spans="9:10" x14ac:dyDescent="0.25">
      <c r="I92" s="2"/>
      <c r="J92" s="2"/>
    </row>
    <row r="93" spans="9:10" x14ac:dyDescent="0.25">
      <c r="I93" s="2"/>
      <c r="J93" s="2"/>
    </row>
    <row r="94" spans="9:10" x14ac:dyDescent="0.25">
      <c r="I94" s="2"/>
      <c r="J94" s="2"/>
    </row>
    <row r="95" spans="9:10" x14ac:dyDescent="0.25">
      <c r="I95" s="2"/>
      <c r="J95" s="2"/>
    </row>
    <row r="96" spans="9:10" x14ac:dyDescent="0.25">
      <c r="I96" s="2"/>
      <c r="J96" s="2"/>
    </row>
    <row r="97" spans="9:10" x14ac:dyDescent="0.25">
      <c r="I97" s="2"/>
      <c r="J97" s="2"/>
    </row>
    <row r="98" spans="9:10" x14ac:dyDescent="0.25">
      <c r="I98" s="2"/>
      <c r="J98" s="2"/>
    </row>
    <row r="99" spans="9:10" x14ac:dyDescent="0.25">
      <c r="I99" s="2"/>
      <c r="J99" s="2"/>
    </row>
    <row r="100" spans="9:10" x14ac:dyDescent="0.25">
      <c r="I100" s="2"/>
      <c r="J100" s="2"/>
    </row>
    <row r="101" spans="9:10" x14ac:dyDescent="0.25">
      <c r="I101" s="2"/>
      <c r="J101" s="2"/>
    </row>
    <row r="102" spans="9:10" x14ac:dyDescent="0.25">
      <c r="I102" s="2"/>
      <c r="J102" s="2"/>
    </row>
    <row r="103" spans="9:10" x14ac:dyDescent="0.25">
      <c r="I103" s="2"/>
      <c r="J103" s="2"/>
    </row>
    <row r="104" spans="9:10" x14ac:dyDescent="0.25">
      <c r="I104" s="2"/>
      <c r="J104" s="2"/>
    </row>
    <row r="105" spans="9:10" x14ac:dyDescent="0.25">
      <c r="I105" s="2"/>
      <c r="J105" s="2"/>
    </row>
    <row r="106" spans="9:10" x14ac:dyDescent="0.25">
      <c r="I106" s="2"/>
      <c r="J106" s="2"/>
    </row>
    <row r="107" spans="9:10" x14ac:dyDescent="0.25">
      <c r="I107" s="2"/>
      <c r="J107" s="2"/>
    </row>
    <row r="108" spans="9:10" x14ac:dyDescent="0.25">
      <c r="I108" s="2"/>
      <c r="J108" s="2"/>
    </row>
    <row r="109" spans="9:10" x14ac:dyDescent="0.25">
      <c r="I109" s="2"/>
      <c r="J109" s="2"/>
    </row>
    <row r="110" spans="9:10" x14ac:dyDescent="0.25">
      <c r="I110" s="2"/>
      <c r="J110" s="2"/>
    </row>
    <row r="111" spans="9:10" x14ac:dyDescent="0.25">
      <c r="I111" s="2"/>
      <c r="J111" s="2"/>
    </row>
    <row r="112" spans="9:10" x14ac:dyDescent="0.25">
      <c r="I112" s="2"/>
      <c r="J112" s="2"/>
    </row>
    <row r="113" spans="9:10" x14ac:dyDescent="0.25">
      <c r="I113" s="2"/>
      <c r="J113" s="2"/>
    </row>
    <row r="114" spans="9:10" x14ac:dyDescent="0.25">
      <c r="I114" s="2"/>
      <c r="J114" s="2"/>
    </row>
    <row r="115" spans="9:10" x14ac:dyDescent="0.25">
      <c r="I115" s="2"/>
      <c r="J115" s="2"/>
    </row>
    <row r="116" spans="9:10" x14ac:dyDescent="0.25">
      <c r="I116" s="2"/>
      <c r="J116" s="2"/>
    </row>
    <row r="117" spans="9:10" x14ac:dyDescent="0.25">
      <c r="I117" s="2"/>
      <c r="J117" s="2"/>
    </row>
    <row r="118" spans="9:10" x14ac:dyDescent="0.25">
      <c r="I118" s="2"/>
      <c r="J118" s="2"/>
    </row>
    <row r="119" spans="9:10" x14ac:dyDescent="0.25">
      <c r="I119" s="2"/>
      <c r="J119" s="2"/>
    </row>
    <row r="120" spans="9:10" x14ac:dyDescent="0.25">
      <c r="I120" s="2"/>
      <c r="J120" s="2"/>
    </row>
    <row r="121" spans="9:10" x14ac:dyDescent="0.25">
      <c r="I121" s="2"/>
      <c r="J121" s="2"/>
    </row>
    <row r="122" spans="9:10" x14ac:dyDescent="0.25">
      <c r="I122" s="2"/>
      <c r="J122" s="2"/>
    </row>
    <row r="123" spans="9:10" x14ac:dyDescent="0.25">
      <c r="I123" s="2"/>
      <c r="J123" s="2"/>
    </row>
    <row r="124" spans="9:10" x14ac:dyDescent="0.25">
      <c r="I124" s="2"/>
      <c r="J124" s="2"/>
    </row>
    <row r="125" spans="9:10" x14ac:dyDescent="0.25">
      <c r="I125" s="2"/>
      <c r="J125" s="2"/>
    </row>
    <row r="126" spans="9:10" x14ac:dyDescent="0.25">
      <c r="I126" s="2"/>
      <c r="J126" s="2"/>
    </row>
    <row r="127" spans="9:10" x14ac:dyDescent="0.25">
      <c r="I127" s="2"/>
      <c r="J127" s="2"/>
    </row>
    <row r="128" spans="9:10" x14ac:dyDescent="0.25">
      <c r="I128" s="2"/>
      <c r="J128" s="2"/>
    </row>
    <row r="129" spans="9:10" x14ac:dyDescent="0.25">
      <c r="I129" s="2"/>
      <c r="J129" s="2"/>
    </row>
    <row r="130" spans="9:10" x14ac:dyDescent="0.25">
      <c r="I130" s="2"/>
      <c r="J130" s="2"/>
    </row>
    <row r="131" spans="9:10" x14ac:dyDescent="0.25">
      <c r="I131" s="2"/>
      <c r="J131" s="2"/>
    </row>
    <row r="132" spans="9:10" x14ac:dyDescent="0.25">
      <c r="I132" s="2"/>
      <c r="J132" s="2"/>
    </row>
    <row r="133" spans="9:10" x14ac:dyDescent="0.25">
      <c r="I133" s="2"/>
      <c r="J133" s="2"/>
    </row>
    <row r="134" spans="9:10" x14ac:dyDescent="0.25">
      <c r="I134" s="2"/>
      <c r="J134" s="2"/>
    </row>
    <row r="135" spans="9:10" x14ac:dyDescent="0.25">
      <c r="I135" s="2"/>
      <c r="J135" s="2"/>
    </row>
    <row r="136" spans="9:10" x14ac:dyDescent="0.25">
      <c r="I136" s="2"/>
      <c r="J136" s="2"/>
    </row>
    <row r="137" spans="9:10" x14ac:dyDescent="0.25">
      <c r="I137" s="2"/>
      <c r="J137" s="2"/>
    </row>
    <row r="138" spans="9:10" x14ac:dyDescent="0.25">
      <c r="I138" s="2"/>
      <c r="J138" s="2"/>
    </row>
    <row r="139" spans="9:10" x14ac:dyDescent="0.25">
      <c r="I139" s="2"/>
      <c r="J139" s="2"/>
    </row>
    <row r="140" spans="9:10" x14ac:dyDescent="0.25">
      <c r="I140" s="2"/>
      <c r="J140" s="2"/>
    </row>
    <row r="141" spans="9:10" x14ac:dyDescent="0.25">
      <c r="I141" s="2"/>
      <c r="J141" s="2"/>
    </row>
    <row r="142" spans="9:10" x14ac:dyDescent="0.25">
      <c r="I142" s="2"/>
      <c r="J142" s="2"/>
    </row>
    <row r="143" spans="9:10" x14ac:dyDescent="0.25">
      <c r="I143" s="2"/>
      <c r="J143" s="2"/>
    </row>
    <row r="144" spans="9:10" x14ac:dyDescent="0.25">
      <c r="I144" s="2"/>
      <c r="J144" s="2"/>
    </row>
    <row r="145" spans="9:10" x14ac:dyDescent="0.25">
      <c r="I145" s="2"/>
      <c r="J145" s="2"/>
    </row>
    <row r="146" spans="9:10" x14ac:dyDescent="0.25">
      <c r="I146" s="2"/>
      <c r="J146" s="2"/>
    </row>
    <row r="147" spans="9:10" x14ac:dyDescent="0.25">
      <c r="I147" s="2"/>
      <c r="J147" s="2"/>
    </row>
    <row r="148" spans="9:10" x14ac:dyDescent="0.25">
      <c r="I148" s="2"/>
      <c r="J148" s="2"/>
    </row>
    <row r="149" spans="9:10" x14ac:dyDescent="0.25">
      <c r="I149" s="2"/>
      <c r="J149" s="2"/>
    </row>
    <row r="150" spans="9:10" x14ac:dyDescent="0.25">
      <c r="I150" s="2"/>
      <c r="J150" s="2"/>
    </row>
    <row r="151" spans="9:10" x14ac:dyDescent="0.25">
      <c r="I151" s="2"/>
      <c r="J151" s="2"/>
    </row>
    <row r="152" spans="9:10" x14ac:dyDescent="0.25">
      <c r="I152" s="2"/>
      <c r="J152" s="2"/>
    </row>
    <row r="153" spans="9:10" x14ac:dyDescent="0.25">
      <c r="I153" s="2"/>
      <c r="J153" s="2"/>
    </row>
    <row r="154" spans="9:10" x14ac:dyDescent="0.25">
      <c r="I154" s="2"/>
      <c r="J154" s="2"/>
    </row>
    <row r="155" spans="9:10" x14ac:dyDescent="0.25">
      <c r="I155" s="2"/>
      <c r="J155" s="2"/>
    </row>
    <row r="156" spans="9:10" x14ac:dyDescent="0.25">
      <c r="I156" s="2"/>
      <c r="J156" s="2"/>
    </row>
    <row r="157" spans="9:10" x14ac:dyDescent="0.25">
      <c r="I157" s="2"/>
      <c r="J157" s="2"/>
    </row>
    <row r="158" spans="9:10" x14ac:dyDescent="0.25">
      <c r="I158" s="2"/>
      <c r="J158" s="2"/>
    </row>
    <row r="159" spans="9:10" x14ac:dyDescent="0.25">
      <c r="I159" s="2"/>
      <c r="J159" s="2"/>
    </row>
    <row r="160" spans="9:10" x14ac:dyDescent="0.25">
      <c r="I160" s="2"/>
      <c r="J160" s="2"/>
    </row>
    <row r="161" spans="9:10" x14ac:dyDescent="0.25">
      <c r="I161" s="2"/>
      <c r="J161" s="2"/>
    </row>
    <row r="162" spans="9:10" x14ac:dyDescent="0.25">
      <c r="I162" s="2"/>
      <c r="J162" s="2"/>
    </row>
    <row r="163" spans="9:10" x14ac:dyDescent="0.25">
      <c r="I163" s="2"/>
      <c r="J163" s="2"/>
    </row>
    <row r="164" spans="9:10" x14ac:dyDescent="0.25">
      <c r="I164" s="2"/>
      <c r="J164" s="2"/>
    </row>
    <row r="165" spans="9:10" x14ac:dyDescent="0.25">
      <c r="I165" s="2"/>
      <c r="J165" s="2"/>
    </row>
    <row r="166" spans="9:10" x14ac:dyDescent="0.25">
      <c r="I166" s="2"/>
      <c r="J166" s="2"/>
    </row>
    <row r="167" spans="9:10" x14ac:dyDescent="0.25">
      <c r="I167" s="2"/>
      <c r="J167" s="2"/>
    </row>
    <row r="168" spans="9:10" x14ac:dyDescent="0.25">
      <c r="I168" s="2"/>
      <c r="J168" s="2"/>
    </row>
    <row r="169" spans="9:10" x14ac:dyDescent="0.25">
      <c r="I169" s="2"/>
      <c r="J169" s="2"/>
    </row>
    <row r="170" spans="9:10" x14ac:dyDescent="0.25">
      <c r="I170" s="2"/>
      <c r="J170" s="2"/>
    </row>
    <row r="171" spans="9:10" x14ac:dyDescent="0.25">
      <c r="I171" s="2"/>
      <c r="J171" s="2"/>
    </row>
    <row r="172" spans="9:10" x14ac:dyDescent="0.25">
      <c r="I172" s="2"/>
      <c r="J172" s="2"/>
    </row>
    <row r="173" spans="9:10" x14ac:dyDescent="0.25">
      <c r="I173" s="2"/>
      <c r="J173" s="2"/>
    </row>
    <row r="174" spans="9:10" x14ac:dyDescent="0.25">
      <c r="I174" s="2"/>
      <c r="J174" s="2"/>
    </row>
    <row r="175" spans="9:10" x14ac:dyDescent="0.25">
      <c r="I175" s="2"/>
      <c r="J175" s="2"/>
    </row>
    <row r="176" spans="9:10" x14ac:dyDescent="0.25">
      <c r="I176" s="2"/>
      <c r="J176" s="2"/>
    </row>
    <row r="177" spans="9:10" x14ac:dyDescent="0.25">
      <c r="I177" s="2"/>
      <c r="J177" s="2"/>
    </row>
    <row r="178" spans="9:10" x14ac:dyDescent="0.25">
      <c r="I178" s="2"/>
      <c r="J178" s="2"/>
    </row>
    <row r="179" spans="9:10" x14ac:dyDescent="0.25">
      <c r="I179" s="2"/>
      <c r="J179" s="2"/>
    </row>
    <row r="180" spans="9:10" x14ac:dyDescent="0.25">
      <c r="I180" s="2"/>
      <c r="J180" s="2"/>
    </row>
    <row r="181" spans="9:10" x14ac:dyDescent="0.25">
      <c r="I181" s="2"/>
      <c r="J181" s="2"/>
    </row>
    <row r="182" spans="9:10" x14ac:dyDescent="0.25">
      <c r="I182" s="2"/>
      <c r="J182" s="2"/>
    </row>
    <row r="183" spans="9:10" x14ac:dyDescent="0.25">
      <c r="I183" s="2"/>
      <c r="J183" s="2"/>
    </row>
    <row r="184" spans="9:10" x14ac:dyDescent="0.25">
      <c r="I184" s="2"/>
      <c r="J184" s="2"/>
    </row>
    <row r="185" spans="9:10" x14ac:dyDescent="0.25">
      <c r="I185" s="2"/>
      <c r="J185" s="2"/>
    </row>
    <row r="186" spans="9:10" x14ac:dyDescent="0.25">
      <c r="I186" s="2"/>
      <c r="J186" s="2"/>
    </row>
    <row r="187" spans="9:10" x14ac:dyDescent="0.25">
      <c r="I187" s="2"/>
      <c r="J187" s="2"/>
    </row>
    <row r="188" spans="9:10" x14ac:dyDescent="0.25">
      <c r="I188" s="2"/>
      <c r="J188" s="2"/>
    </row>
    <row r="189" spans="9:10" x14ac:dyDescent="0.25">
      <c r="I189" s="2"/>
      <c r="J189" s="2"/>
    </row>
    <row r="190" spans="9:10" x14ac:dyDescent="0.25">
      <c r="I190" s="2"/>
      <c r="J190" s="2"/>
    </row>
    <row r="191" spans="9:10" x14ac:dyDescent="0.25">
      <c r="I191" s="2"/>
      <c r="J191" s="2"/>
    </row>
    <row r="192" spans="9:10" x14ac:dyDescent="0.25">
      <c r="I192" s="2"/>
      <c r="J192" s="2"/>
    </row>
    <row r="193" spans="9:10" x14ac:dyDescent="0.25">
      <c r="I193" s="2"/>
      <c r="J193" s="2"/>
    </row>
    <row r="194" spans="9:10" x14ac:dyDescent="0.25">
      <c r="I194" s="2"/>
      <c r="J194" s="2"/>
    </row>
    <row r="195" spans="9:10" x14ac:dyDescent="0.25">
      <c r="I195" s="2"/>
      <c r="J195" s="2"/>
    </row>
    <row r="196" spans="9:10" x14ac:dyDescent="0.25">
      <c r="I196" s="2"/>
      <c r="J196" s="2"/>
    </row>
    <row r="197" spans="9:10" x14ac:dyDescent="0.25">
      <c r="I197" s="2"/>
      <c r="J197" s="2"/>
    </row>
    <row r="198" spans="9:10" x14ac:dyDescent="0.25">
      <c r="I198" s="2"/>
      <c r="J198" s="2"/>
    </row>
    <row r="199" spans="9:10" x14ac:dyDescent="0.25">
      <c r="I199" s="2"/>
      <c r="J199" s="2"/>
    </row>
    <row r="200" spans="9:10" x14ac:dyDescent="0.25">
      <c r="I200" s="2"/>
      <c r="J200" s="2"/>
    </row>
    <row r="201" spans="9:10" x14ac:dyDescent="0.25">
      <c r="I201" s="2"/>
      <c r="J201" s="2"/>
    </row>
    <row r="202" spans="9:10" x14ac:dyDescent="0.25">
      <c r="I202" s="2"/>
      <c r="J202" s="2"/>
    </row>
    <row r="203" spans="9:10" x14ac:dyDescent="0.25">
      <c r="I203" s="2"/>
      <c r="J203" s="2"/>
    </row>
    <row r="204" spans="9:10" x14ac:dyDescent="0.25">
      <c r="I204" s="2"/>
      <c r="J204" s="2"/>
    </row>
    <row r="205" spans="9:10" x14ac:dyDescent="0.25">
      <c r="I205" s="2"/>
      <c r="J205" s="2"/>
    </row>
    <row r="206" spans="9:10" x14ac:dyDescent="0.25">
      <c r="I206" s="2"/>
      <c r="J206" s="2"/>
    </row>
    <row r="207" spans="9:10" x14ac:dyDescent="0.25">
      <c r="I207" s="2"/>
      <c r="J207" s="2"/>
    </row>
    <row r="208" spans="9:10" x14ac:dyDescent="0.25">
      <c r="I208" s="2"/>
      <c r="J208" s="2"/>
    </row>
    <row r="209" spans="9:10" x14ac:dyDescent="0.25">
      <c r="I209" s="2"/>
      <c r="J209" s="2"/>
    </row>
    <row r="210" spans="9:10" x14ac:dyDescent="0.25">
      <c r="I210" s="2"/>
      <c r="J210" s="2"/>
    </row>
    <row r="211" spans="9:10" x14ac:dyDescent="0.25">
      <c r="I211" s="2"/>
      <c r="J211" s="2"/>
    </row>
    <row r="212" spans="9:10" x14ac:dyDescent="0.25">
      <c r="I212" s="2"/>
      <c r="J212" s="2"/>
    </row>
    <row r="213" spans="9:10" x14ac:dyDescent="0.25">
      <c r="I213" s="2"/>
      <c r="J213" s="2"/>
    </row>
    <row r="214" spans="9:10" x14ac:dyDescent="0.25">
      <c r="I214" s="2"/>
      <c r="J214" s="2"/>
    </row>
    <row r="215" spans="9:10" x14ac:dyDescent="0.25">
      <c r="I215" s="2"/>
      <c r="J215" s="2"/>
    </row>
    <row r="216" spans="9:10" x14ac:dyDescent="0.25">
      <c r="I216" s="2"/>
      <c r="J216" s="2"/>
    </row>
    <row r="217" spans="9:10" x14ac:dyDescent="0.25">
      <c r="I217" s="2"/>
      <c r="J217" s="2"/>
    </row>
    <row r="218" spans="9:10" x14ac:dyDescent="0.25">
      <c r="I218" s="2"/>
      <c r="J218" s="2"/>
    </row>
    <row r="219" spans="9:10" x14ac:dyDescent="0.25">
      <c r="I219" s="2"/>
      <c r="J219" s="2"/>
    </row>
    <row r="220" spans="9:10" x14ac:dyDescent="0.25">
      <c r="I220" s="2"/>
      <c r="J220" s="2"/>
    </row>
    <row r="221" spans="9:10" x14ac:dyDescent="0.25">
      <c r="I221" s="2"/>
      <c r="J221" s="2"/>
    </row>
    <row r="222" spans="9:10" x14ac:dyDescent="0.25">
      <c r="I222" s="2"/>
      <c r="J222" s="2"/>
    </row>
    <row r="223" spans="9:10" x14ac:dyDescent="0.25">
      <c r="I223" s="2"/>
      <c r="J223" s="2"/>
    </row>
    <row r="224" spans="9:10" x14ac:dyDescent="0.25">
      <c r="I224" s="2"/>
      <c r="J224" s="2"/>
    </row>
    <row r="225" spans="9:10" x14ac:dyDescent="0.25">
      <c r="I225" s="2"/>
      <c r="J225" s="2"/>
    </row>
    <row r="226" spans="9:10" x14ac:dyDescent="0.25">
      <c r="I226" s="2"/>
      <c r="J226" s="2"/>
    </row>
    <row r="227" spans="9:10" x14ac:dyDescent="0.25">
      <c r="I227" s="2"/>
      <c r="J227" s="2"/>
    </row>
    <row r="228" spans="9:10" x14ac:dyDescent="0.25">
      <c r="I228" s="2"/>
      <c r="J228" s="2"/>
    </row>
    <row r="229" spans="9:10" x14ac:dyDescent="0.25">
      <c r="I229" s="2"/>
      <c r="J229" s="2"/>
    </row>
    <row r="230" spans="9:10" x14ac:dyDescent="0.25">
      <c r="I230" s="2"/>
      <c r="J230" s="2"/>
    </row>
    <row r="231" spans="9:10" x14ac:dyDescent="0.25">
      <c r="I231" s="2"/>
      <c r="J231" s="2"/>
    </row>
    <row r="232" spans="9:10" x14ac:dyDescent="0.25">
      <c r="I232" s="2"/>
      <c r="J232" s="2"/>
    </row>
    <row r="233" spans="9:10" x14ac:dyDescent="0.25">
      <c r="I233" s="2"/>
      <c r="J233" s="2"/>
    </row>
    <row r="234" spans="9:10" x14ac:dyDescent="0.25">
      <c r="I234" s="2"/>
      <c r="J234" s="2"/>
    </row>
    <row r="235" spans="9:10" x14ac:dyDescent="0.25">
      <c r="I235" s="2"/>
      <c r="J235" s="2"/>
    </row>
    <row r="236" spans="9:10" x14ac:dyDescent="0.25">
      <c r="I236" s="2"/>
      <c r="J236" s="2"/>
    </row>
    <row r="237" spans="9:10" x14ac:dyDescent="0.25">
      <c r="I237" s="2"/>
      <c r="J237" s="2"/>
    </row>
    <row r="238" spans="9:10" x14ac:dyDescent="0.25">
      <c r="I238" s="2"/>
      <c r="J238" s="2"/>
    </row>
    <row r="239" spans="9:10" x14ac:dyDescent="0.25">
      <c r="I239" s="2"/>
      <c r="J239" s="2"/>
    </row>
    <row r="240" spans="9:10" x14ac:dyDescent="0.25">
      <c r="I240" s="2"/>
      <c r="J240" s="2"/>
    </row>
    <row r="241" spans="9:10" x14ac:dyDescent="0.25">
      <c r="I241" s="2"/>
      <c r="J241" s="2"/>
    </row>
    <row r="242" spans="9:10" x14ac:dyDescent="0.25">
      <c r="I242" s="2"/>
      <c r="J242" s="2"/>
    </row>
    <row r="243" spans="9:10" x14ac:dyDescent="0.25">
      <c r="I243" s="2"/>
      <c r="J243" s="2"/>
    </row>
    <row r="244" spans="9:10" x14ac:dyDescent="0.25">
      <c r="I244" s="2"/>
      <c r="J244" s="2"/>
    </row>
    <row r="245" spans="9:10" x14ac:dyDescent="0.25">
      <c r="I245" s="2"/>
      <c r="J245" s="2"/>
    </row>
    <row r="246" spans="9:10" x14ac:dyDescent="0.25">
      <c r="I246" s="2"/>
      <c r="J246" s="2"/>
    </row>
    <row r="247" spans="9:10" x14ac:dyDescent="0.25">
      <c r="I247" s="2"/>
      <c r="J247" s="2"/>
    </row>
    <row r="248" spans="9:10" x14ac:dyDescent="0.25">
      <c r="I248" s="2"/>
      <c r="J248" s="2"/>
    </row>
    <row r="249" spans="9:10" x14ac:dyDescent="0.25">
      <c r="I249" s="2"/>
      <c r="J249" s="2"/>
    </row>
    <row r="250" spans="9:10" x14ac:dyDescent="0.25">
      <c r="I250" s="2"/>
      <c r="J250" s="2"/>
    </row>
    <row r="251" spans="9:10" x14ac:dyDescent="0.25">
      <c r="I251" s="2"/>
      <c r="J251" s="2"/>
    </row>
    <row r="252" spans="9:10" x14ac:dyDescent="0.25">
      <c r="I252" s="2"/>
      <c r="J252" s="2"/>
    </row>
    <row r="253" spans="9:10" x14ac:dyDescent="0.25">
      <c r="I253" s="2"/>
      <c r="J253" s="2"/>
    </row>
    <row r="254" spans="9:10" x14ac:dyDescent="0.25">
      <c r="I254" s="2"/>
      <c r="J254" s="2"/>
    </row>
    <row r="255" spans="9:10" x14ac:dyDescent="0.25">
      <c r="I255" s="2"/>
      <c r="J255" s="2"/>
    </row>
    <row r="256" spans="9:10" x14ac:dyDescent="0.25">
      <c r="I256" s="2"/>
      <c r="J256" s="2"/>
    </row>
    <row r="257" spans="9:10" x14ac:dyDescent="0.25">
      <c r="I257" s="2"/>
      <c r="J257" s="2"/>
    </row>
    <row r="258" spans="9:10" x14ac:dyDescent="0.25">
      <c r="I258" s="2"/>
      <c r="J258" s="2"/>
    </row>
    <row r="259" spans="9:10" x14ac:dyDescent="0.25">
      <c r="I259" s="2"/>
      <c r="J259" s="2"/>
    </row>
    <row r="260" spans="9:10" x14ac:dyDescent="0.25">
      <c r="I260" s="2"/>
      <c r="J260" s="2"/>
    </row>
    <row r="261" spans="9:10" x14ac:dyDescent="0.25">
      <c r="I261" s="2"/>
      <c r="J261" s="2"/>
    </row>
    <row r="262" spans="9:10" x14ac:dyDescent="0.25">
      <c r="I262" s="2"/>
      <c r="J262" s="2"/>
    </row>
    <row r="263" spans="9:10" x14ac:dyDescent="0.25">
      <c r="I263" s="2"/>
      <c r="J263" s="2"/>
    </row>
    <row r="264" spans="9:10" x14ac:dyDescent="0.25">
      <c r="I264" s="2"/>
      <c r="J264" s="2"/>
    </row>
    <row r="265" spans="9:10" x14ac:dyDescent="0.25">
      <c r="I265" s="2"/>
      <c r="J265" s="2"/>
    </row>
    <row r="266" spans="9:10" x14ac:dyDescent="0.25">
      <c r="I266" s="2"/>
      <c r="J266" s="2"/>
    </row>
    <row r="267" spans="9:10" x14ac:dyDescent="0.25">
      <c r="I267" s="2"/>
      <c r="J267" s="2"/>
    </row>
    <row r="268" spans="9:10" x14ac:dyDescent="0.25">
      <c r="I268" s="2"/>
      <c r="J268" s="2"/>
    </row>
    <row r="269" spans="9:10" x14ac:dyDescent="0.25">
      <c r="I269" s="2"/>
      <c r="J269" s="2"/>
    </row>
    <row r="270" spans="9:10" x14ac:dyDescent="0.25">
      <c r="I270" s="2"/>
      <c r="J270" s="2"/>
    </row>
    <row r="271" spans="9:10" x14ac:dyDescent="0.25">
      <c r="I271" s="2"/>
      <c r="J271" s="2"/>
    </row>
    <row r="272" spans="9:10" x14ac:dyDescent="0.25">
      <c r="I272" s="2"/>
      <c r="J272" s="2"/>
    </row>
    <row r="273" spans="9:10" x14ac:dyDescent="0.25">
      <c r="I273" s="2"/>
      <c r="J273" s="2"/>
    </row>
    <row r="274" spans="9:10" x14ac:dyDescent="0.25">
      <c r="I274" s="2"/>
      <c r="J274" s="2"/>
    </row>
    <row r="275" spans="9:10" x14ac:dyDescent="0.25">
      <c r="I275" s="2"/>
      <c r="J275" s="2"/>
    </row>
    <row r="276" spans="9:10" x14ac:dyDescent="0.25">
      <c r="I276" s="2"/>
      <c r="J276" s="2"/>
    </row>
    <row r="277" spans="9:10" x14ac:dyDescent="0.25">
      <c r="I277" s="2"/>
      <c r="J277" s="2"/>
    </row>
    <row r="278" spans="9:10" x14ac:dyDescent="0.25">
      <c r="I278" s="2"/>
      <c r="J278" s="2"/>
    </row>
    <row r="279" spans="9:10" x14ac:dyDescent="0.25">
      <c r="I279" s="2"/>
      <c r="J279" s="2"/>
    </row>
    <row r="280" spans="9:10" x14ac:dyDescent="0.25">
      <c r="I280" s="2"/>
      <c r="J280" s="2"/>
    </row>
    <row r="281" spans="9:10" x14ac:dyDescent="0.25">
      <c r="I281" s="2"/>
      <c r="J281" s="2"/>
    </row>
    <row r="282" spans="9:10" x14ac:dyDescent="0.25">
      <c r="I282" s="2"/>
      <c r="J282" s="2"/>
    </row>
    <row r="283" spans="9:10" x14ac:dyDescent="0.25">
      <c r="I283" s="2"/>
      <c r="J283" s="2"/>
    </row>
    <row r="284" spans="9:10" x14ac:dyDescent="0.25">
      <c r="I284" s="2"/>
      <c r="J284" s="2"/>
    </row>
    <row r="285" spans="9:10" x14ac:dyDescent="0.25">
      <c r="I285" s="2"/>
      <c r="J285" s="2"/>
    </row>
    <row r="286" spans="9:10" x14ac:dyDescent="0.25">
      <c r="I286" s="2"/>
      <c r="J286" s="2"/>
    </row>
    <row r="287" spans="9:10" x14ac:dyDescent="0.25">
      <c r="I287" s="2"/>
      <c r="J287" s="2"/>
    </row>
    <row r="288" spans="9:10" x14ac:dyDescent="0.25">
      <c r="I288" s="2"/>
      <c r="J288" s="2"/>
    </row>
    <row r="289" spans="9:10" x14ac:dyDescent="0.25">
      <c r="I289" s="2"/>
      <c r="J289" s="2"/>
    </row>
    <row r="290" spans="9:10" x14ac:dyDescent="0.25">
      <c r="I290" s="2"/>
      <c r="J290" s="2"/>
    </row>
    <row r="291" spans="9:10" x14ac:dyDescent="0.25">
      <c r="I291" s="2"/>
      <c r="J291" s="2"/>
    </row>
    <row r="292" spans="9:10" x14ac:dyDescent="0.25">
      <c r="I292" s="2"/>
      <c r="J292" s="2"/>
    </row>
    <row r="293" spans="9:10" x14ac:dyDescent="0.25">
      <c r="I293" s="2"/>
      <c r="J293" s="2"/>
    </row>
    <row r="294" spans="9:10" x14ac:dyDescent="0.25">
      <c r="I294" s="2"/>
      <c r="J294" s="2"/>
    </row>
    <row r="295" spans="9:10" x14ac:dyDescent="0.25">
      <c r="I295" s="2"/>
      <c r="J295" s="2"/>
    </row>
    <row r="296" spans="9:10" x14ac:dyDescent="0.25">
      <c r="I296" s="2"/>
      <c r="J296" s="2"/>
    </row>
    <row r="297" spans="9:10" x14ac:dyDescent="0.25">
      <c r="I297" s="2"/>
      <c r="J297" s="2"/>
    </row>
    <row r="298" spans="9:10" x14ac:dyDescent="0.25">
      <c r="I298" s="2"/>
      <c r="J298" s="2"/>
    </row>
    <row r="299" spans="9:10" x14ac:dyDescent="0.25">
      <c r="I299" s="2"/>
      <c r="J299" s="2"/>
    </row>
    <row r="300" spans="9:10" x14ac:dyDescent="0.25">
      <c r="I300" s="2"/>
      <c r="J300" s="2"/>
    </row>
    <row r="301" spans="9:10" x14ac:dyDescent="0.25">
      <c r="I301" s="2"/>
      <c r="J301" s="2"/>
    </row>
    <row r="302" spans="9:10" x14ac:dyDescent="0.25">
      <c r="I302" s="2"/>
      <c r="J302" s="2"/>
    </row>
    <row r="303" spans="9:10" x14ac:dyDescent="0.25">
      <c r="I303" s="2"/>
      <c r="J303" s="2"/>
    </row>
    <row r="304" spans="9:10" x14ac:dyDescent="0.25">
      <c r="I304" s="2"/>
      <c r="J304" s="2"/>
    </row>
    <row r="305" spans="9:10" x14ac:dyDescent="0.25">
      <c r="I305" s="2"/>
      <c r="J305" s="2"/>
    </row>
    <row r="306" spans="9:10" x14ac:dyDescent="0.25">
      <c r="I306" s="2"/>
      <c r="J306" s="2"/>
    </row>
    <row r="307" spans="9:10" x14ac:dyDescent="0.25">
      <c r="I307" s="2"/>
      <c r="J307" s="2"/>
    </row>
    <row r="308" spans="9:10" x14ac:dyDescent="0.25">
      <c r="I308" s="2"/>
      <c r="J308" s="2"/>
    </row>
    <row r="309" spans="9:10" x14ac:dyDescent="0.25">
      <c r="I309" s="2"/>
      <c r="J309" s="2"/>
    </row>
    <row r="310" spans="9:10" x14ac:dyDescent="0.25">
      <c r="I310" s="2"/>
      <c r="J310" s="2"/>
    </row>
    <row r="311" spans="9:10" x14ac:dyDescent="0.25">
      <c r="I311" s="2"/>
      <c r="J311" s="2"/>
    </row>
    <row r="312" spans="9:10" x14ac:dyDescent="0.25">
      <c r="I312" s="2"/>
      <c r="J312" s="2"/>
    </row>
    <row r="313" spans="9:10" x14ac:dyDescent="0.25">
      <c r="I313" s="2"/>
      <c r="J313" s="2"/>
    </row>
    <row r="314" spans="9:10" x14ac:dyDescent="0.25">
      <c r="I314" s="2"/>
      <c r="J314" s="2"/>
    </row>
    <row r="315" spans="9:10" x14ac:dyDescent="0.25">
      <c r="I315" s="2"/>
      <c r="J315" s="2"/>
    </row>
    <row r="316" spans="9:10" x14ac:dyDescent="0.25">
      <c r="I316" s="2"/>
      <c r="J316" s="2"/>
    </row>
    <row r="317" spans="9:10" x14ac:dyDescent="0.25">
      <c r="I317" s="2"/>
      <c r="J317" s="2"/>
    </row>
    <row r="318" spans="9:10" x14ac:dyDescent="0.25">
      <c r="I318" s="2"/>
      <c r="J318" s="2"/>
    </row>
    <row r="319" spans="9:10" x14ac:dyDescent="0.25">
      <c r="I319" s="2"/>
      <c r="J319" s="2"/>
    </row>
    <row r="320" spans="9:10" x14ac:dyDescent="0.25">
      <c r="I320" s="2"/>
      <c r="J320" s="2"/>
    </row>
    <row r="321" spans="9:10" x14ac:dyDescent="0.25">
      <c r="I321" s="2"/>
      <c r="J321" s="2"/>
    </row>
    <row r="322" spans="9:10" x14ac:dyDescent="0.25">
      <c r="I322" s="2"/>
      <c r="J322" s="2"/>
    </row>
    <row r="323" spans="9:10" x14ac:dyDescent="0.25">
      <c r="I323" s="2"/>
      <c r="J323" s="2"/>
    </row>
    <row r="324" spans="9:10" x14ac:dyDescent="0.25">
      <c r="I324" s="2"/>
      <c r="J324" s="2"/>
    </row>
    <row r="325" spans="9:10" x14ac:dyDescent="0.25">
      <c r="I325" s="2"/>
      <c r="J325" s="2"/>
    </row>
    <row r="326" spans="9:10" x14ac:dyDescent="0.25">
      <c r="I326" s="2"/>
      <c r="J326" s="2"/>
    </row>
    <row r="327" spans="9:10" x14ac:dyDescent="0.25">
      <c r="I327" s="2"/>
      <c r="J327" s="2"/>
    </row>
    <row r="328" spans="9:10" x14ac:dyDescent="0.25">
      <c r="I328" s="2"/>
      <c r="J328" s="2"/>
    </row>
    <row r="329" spans="9:10" x14ac:dyDescent="0.25">
      <c r="I329" s="2"/>
      <c r="J329" s="2"/>
    </row>
    <row r="330" spans="9:10" x14ac:dyDescent="0.25">
      <c r="I330" s="2"/>
      <c r="J330" s="2"/>
    </row>
    <row r="331" spans="9:10" x14ac:dyDescent="0.25">
      <c r="I331" s="2"/>
      <c r="J331" s="2"/>
    </row>
    <row r="332" spans="9:10" x14ac:dyDescent="0.25">
      <c r="I332" s="2"/>
      <c r="J332" s="2"/>
    </row>
    <row r="333" spans="9:10" x14ac:dyDescent="0.25">
      <c r="I333" s="2"/>
      <c r="J333" s="2"/>
    </row>
    <row r="334" spans="9:10" x14ac:dyDescent="0.25">
      <c r="I334" s="2"/>
      <c r="J334" s="2"/>
    </row>
    <row r="335" spans="9:10" x14ac:dyDescent="0.25">
      <c r="I335" s="2"/>
      <c r="J335" s="2"/>
    </row>
    <row r="336" spans="9:10" x14ac:dyDescent="0.25">
      <c r="I336" s="2"/>
      <c r="J336" s="2"/>
    </row>
    <row r="337" spans="9:10" x14ac:dyDescent="0.25">
      <c r="I337" s="2"/>
      <c r="J337" s="2"/>
    </row>
    <row r="338" spans="9:10" x14ac:dyDescent="0.25">
      <c r="I338" s="2"/>
      <c r="J338" s="2"/>
    </row>
    <row r="339" spans="9:10" x14ac:dyDescent="0.25">
      <c r="I339" s="2"/>
      <c r="J339" s="2"/>
    </row>
    <row r="340" spans="9:10" x14ac:dyDescent="0.25">
      <c r="I340" s="2"/>
      <c r="J340" s="2"/>
    </row>
    <row r="341" spans="9:10" x14ac:dyDescent="0.25">
      <c r="I341" s="2"/>
      <c r="J341" s="2"/>
    </row>
    <row r="342" spans="9:10" x14ac:dyDescent="0.25">
      <c r="I342" s="2"/>
      <c r="J342" s="2"/>
    </row>
    <row r="343" spans="9:10" x14ac:dyDescent="0.25">
      <c r="I343" s="2"/>
      <c r="J343" s="2"/>
    </row>
    <row r="344" spans="9:10" x14ac:dyDescent="0.25">
      <c r="I344" s="2"/>
      <c r="J344" s="2"/>
    </row>
    <row r="345" spans="9:10" x14ac:dyDescent="0.25">
      <c r="I345" s="2"/>
      <c r="J345" s="2"/>
    </row>
    <row r="346" spans="9:10" x14ac:dyDescent="0.25">
      <c r="I346" s="2"/>
      <c r="J346" s="2"/>
    </row>
    <row r="347" spans="9:10" x14ac:dyDescent="0.25">
      <c r="I347" s="2"/>
      <c r="J347" s="2"/>
    </row>
    <row r="348" spans="9:10" x14ac:dyDescent="0.25">
      <c r="I348" s="2"/>
      <c r="J348" s="2"/>
    </row>
    <row r="349" spans="9:10" x14ac:dyDescent="0.25">
      <c r="I349" s="2"/>
      <c r="J349" s="2"/>
    </row>
    <row r="350" spans="9:10" x14ac:dyDescent="0.25">
      <c r="I350" s="2"/>
      <c r="J350" s="2"/>
    </row>
    <row r="351" spans="9:10" x14ac:dyDescent="0.25">
      <c r="I351" s="2"/>
      <c r="J351" s="2"/>
    </row>
    <row r="352" spans="9:10" x14ac:dyDescent="0.25">
      <c r="I352" s="2"/>
      <c r="J352" s="2"/>
    </row>
    <row r="353" spans="9:10" x14ac:dyDescent="0.25">
      <c r="I353" s="2"/>
      <c r="J353" s="2"/>
    </row>
    <row r="354" spans="9:10" x14ac:dyDescent="0.25">
      <c r="I354" s="2"/>
      <c r="J354" s="2"/>
    </row>
    <row r="355" spans="9:10" x14ac:dyDescent="0.25">
      <c r="I355" s="2"/>
      <c r="J355" s="2"/>
    </row>
    <row r="356" spans="9:10" x14ac:dyDescent="0.25">
      <c r="I356" s="2"/>
      <c r="J356" s="2"/>
    </row>
    <row r="357" spans="9:10" x14ac:dyDescent="0.25">
      <c r="I357" s="2"/>
      <c r="J357" s="2"/>
    </row>
    <row r="358" spans="9:10" x14ac:dyDescent="0.25">
      <c r="I358" s="2"/>
      <c r="J358" s="2"/>
    </row>
    <row r="359" spans="9:10" x14ac:dyDescent="0.25">
      <c r="I359" s="2"/>
      <c r="J359" s="2"/>
    </row>
    <row r="360" spans="9:10" x14ac:dyDescent="0.25">
      <c r="I360" s="2"/>
      <c r="J360" s="2"/>
    </row>
    <row r="361" spans="9:10" x14ac:dyDescent="0.25">
      <c r="I361" s="2"/>
      <c r="J361" s="2"/>
    </row>
    <row r="362" spans="9:10" x14ac:dyDescent="0.25">
      <c r="I362" s="2"/>
      <c r="J362" s="2"/>
    </row>
    <row r="363" spans="9:10" x14ac:dyDescent="0.25">
      <c r="I363" s="2"/>
      <c r="J363" s="2"/>
    </row>
    <row r="364" spans="9:10" x14ac:dyDescent="0.25">
      <c r="I364" s="2"/>
      <c r="J364" s="2"/>
    </row>
    <row r="365" spans="9:10" x14ac:dyDescent="0.25">
      <c r="I365" s="2"/>
      <c r="J365" s="2"/>
    </row>
    <row r="366" spans="9:10" x14ac:dyDescent="0.25">
      <c r="I366" s="2"/>
      <c r="J366" s="2"/>
    </row>
    <row r="367" spans="9:10" x14ac:dyDescent="0.25">
      <c r="I367" s="2"/>
      <c r="J367" s="2"/>
    </row>
    <row r="368" spans="9:10" x14ac:dyDescent="0.25">
      <c r="I368" s="2"/>
      <c r="J368" s="2"/>
    </row>
    <row r="369" spans="9:10" x14ac:dyDescent="0.25">
      <c r="I369" s="2"/>
      <c r="J369" s="2"/>
    </row>
    <row r="370" spans="9:10" x14ac:dyDescent="0.25">
      <c r="I370" s="2"/>
      <c r="J370" s="2"/>
    </row>
    <row r="371" spans="9:10" x14ac:dyDescent="0.25">
      <c r="I371" s="2"/>
      <c r="J371" s="2"/>
    </row>
    <row r="372" spans="9:10" x14ac:dyDescent="0.25">
      <c r="I372" s="2"/>
      <c r="J372" s="2"/>
    </row>
    <row r="373" spans="9:10" x14ac:dyDescent="0.25">
      <c r="I373" s="2"/>
      <c r="J373" s="2"/>
    </row>
    <row r="374" spans="9:10" x14ac:dyDescent="0.25">
      <c r="I374" s="2"/>
      <c r="J374" s="2"/>
    </row>
    <row r="375" spans="9:10" x14ac:dyDescent="0.25">
      <c r="I375" s="2"/>
      <c r="J375" s="2"/>
    </row>
    <row r="376" spans="9:10" x14ac:dyDescent="0.25">
      <c r="I376" s="2"/>
      <c r="J376" s="2"/>
    </row>
    <row r="377" spans="9:10" x14ac:dyDescent="0.25">
      <c r="I377" s="2"/>
      <c r="J377" s="2"/>
    </row>
    <row r="378" spans="9:10" x14ac:dyDescent="0.25">
      <c r="I378" s="2"/>
      <c r="J378" s="2"/>
    </row>
    <row r="379" spans="9:10" x14ac:dyDescent="0.25">
      <c r="I379" s="2"/>
      <c r="J379" s="2"/>
    </row>
    <row r="380" spans="9:10" x14ac:dyDescent="0.25">
      <c r="I380" s="2"/>
      <c r="J380" s="2"/>
    </row>
    <row r="381" spans="9:10" x14ac:dyDescent="0.25">
      <c r="I381" s="2"/>
      <c r="J381" s="2"/>
    </row>
    <row r="382" spans="9:10" x14ac:dyDescent="0.25">
      <c r="I382" s="2"/>
      <c r="J382" s="2"/>
    </row>
    <row r="383" spans="9:10" x14ac:dyDescent="0.25">
      <c r="I383" s="2"/>
      <c r="J383" s="2"/>
    </row>
    <row r="384" spans="9:10" x14ac:dyDescent="0.25">
      <c r="I384" s="2"/>
      <c r="J384" s="2"/>
    </row>
    <row r="385" spans="9:10" x14ac:dyDescent="0.25">
      <c r="I385" s="2"/>
      <c r="J385" s="2"/>
    </row>
    <row r="386" spans="9:10" x14ac:dyDescent="0.25">
      <c r="I386" s="2"/>
      <c r="J386" s="2"/>
    </row>
    <row r="387" spans="9:10" x14ac:dyDescent="0.25">
      <c r="I387" s="2"/>
      <c r="J387" s="2"/>
    </row>
    <row r="388" spans="9:10" x14ac:dyDescent="0.25">
      <c r="I388" s="2"/>
      <c r="J388" s="2"/>
    </row>
    <row r="389" spans="9:10" x14ac:dyDescent="0.25">
      <c r="I389" s="2"/>
      <c r="J389" s="2"/>
    </row>
    <row r="390" spans="9:10" x14ac:dyDescent="0.25">
      <c r="I390" s="2"/>
      <c r="J390" s="2"/>
    </row>
    <row r="391" spans="9:10" x14ac:dyDescent="0.25">
      <c r="I391" s="2"/>
      <c r="J391" s="2"/>
    </row>
    <row r="392" spans="9:10" x14ac:dyDescent="0.25">
      <c r="I392" s="2"/>
      <c r="J392" s="2"/>
    </row>
    <row r="393" spans="9:10" x14ac:dyDescent="0.25">
      <c r="I393" s="2"/>
      <c r="J393" s="2"/>
    </row>
    <row r="394" spans="9:10" x14ac:dyDescent="0.25">
      <c r="I394" s="2"/>
      <c r="J394" s="2"/>
    </row>
    <row r="395" spans="9:10" x14ac:dyDescent="0.25">
      <c r="I395" s="2"/>
      <c r="J395" s="2"/>
    </row>
    <row r="396" spans="9:10" x14ac:dyDescent="0.25">
      <c r="I396" s="2"/>
      <c r="J396" s="2"/>
    </row>
    <row r="397" spans="9:10" x14ac:dyDescent="0.25">
      <c r="I397" s="2"/>
      <c r="J397" s="2"/>
    </row>
    <row r="398" spans="9:10" x14ac:dyDescent="0.25">
      <c r="I398" s="2"/>
      <c r="J398" s="2"/>
    </row>
    <row r="399" spans="9:10" x14ac:dyDescent="0.25">
      <c r="I399" s="2"/>
      <c r="J399" s="2"/>
    </row>
    <row r="400" spans="9:10" x14ac:dyDescent="0.25">
      <c r="I400" s="2"/>
      <c r="J400" s="2"/>
    </row>
    <row r="401" spans="9:10" x14ac:dyDescent="0.25">
      <c r="I401" s="2"/>
      <c r="J401" s="2"/>
    </row>
    <row r="402" spans="9:10" x14ac:dyDescent="0.25">
      <c r="I402" s="2"/>
      <c r="J402" s="2"/>
    </row>
    <row r="403" spans="9:10" x14ac:dyDescent="0.25">
      <c r="I403" s="2"/>
      <c r="J403" s="2"/>
    </row>
    <row r="404" spans="9:10" x14ac:dyDescent="0.25">
      <c r="I404" s="2"/>
      <c r="J404" s="2"/>
    </row>
    <row r="405" spans="9:10" x14ac:dyDescent="0.25">
      <c r="I405" s="2"/>
      <c r="J405" s="2"/>
    </row>
    <row r="406" spans="9:10" x14ac:dyDescent="0.25">
      <c r="I406" s="2"/>
      <c r="J406" s="2"/>
    </row>
    <row r="407" spans="9:10" x14ac:dyDescent="0.25">
      <c r="I407" s="2"/>
      <c r="J407" s="2"/>
    </row>
    <row r="408" spans="9:10" x14ac:dyDescent="0.25">
      <c r="I408" s="2"/>
      <c r="J408" s="2"/>
    </row>
    <row r="409" spans="9:10" x14ac:dyDescent="0.25">
      <c r="I409" s="2"/>
      <c r="J409" s="2"/>
    </row>
    <row r="410" spans="9:10" x14ac:dyDescent="0.25">
      <c r="I410" s="2"/>
      <c r="J410" s="2"/>
    </row>
    <row r="411" spans="9:10" x14ac:dyDescent="0.25">
      <c r="I411" s="2"/>
      <c r="J411" s="2"/>
    </row>
    <row r="412" spans="9:10" x14ac:dyDescent="0.25">
      <c r="I412" s="2"/>
      <c r="J412" s="2"/>
    </row>
    <row r="413" spans="9:10" x14ac:dyDescent="0.25">
      <c r="I413" s="2"/>
      <c r="J413" s="2"/>
    </row>
    <row r="414" spans="9:10" x14ac:dyDescent="0.25">
      <c r="I414" s="2"/>
      <c r="J414" s="2"/>
    </row>
    <row r="415" spans="9:10" x14ac:dyDescent="0.25">
      <c r="I415" s="2"/>
      <c r="J415" s="2"/>
    </row>
    <row r="416" spans="9:10" x14ac:dyDescent="0.25">
      <c r="I416" s="2"/>
      <c r="J416" s="2"/>
    </row>
    <row r="417" spans="9:10" x14ac:dyDescent="0.25">
      <c r="I417" s="2"/>
      <c r="J417" s="2"/>
    </row>
    <row r="418" spans="9:10" x14ac:dyDescent="0.25">
      <c r="I418" s="2"/>
      <c r="J418" s="2"/>
    </row>
    <row r="419" spans="9:10" x14ac:dyDescent="0.25">
      <c r="I419" s="2"/>
      <c r="J419" s="2"/>
    </row>
    <row r="420" spans="9:10" x14ac:dyDescent="0.25">
      <c r="I420" s="2"/>
      <c r="J420" s="2"/>
    </row>
    <row r="421" spans="9:10" x14ac:dyDescent="0.25">
      <c r="I421" s="2"/>
      <c r="J421" s="2"/>
    </row>
    <row r="422" spans="9:10" x14ac:dyDescent="0.25">
      <c r="I422" s="2"/>
      <c r="J422" s="2"/>
    </row>
    <row r="423" spans="9:10" x14ac:dyDescent="0.25">
      <c r="I423" s="2"/>
      <c r="J423" s="2"/>
    </row>
    <row r="424" spans="9:10" x14ac:dyDescent="0.25">
      <c r="I424" s="2"/>
      <c r="J424" s="2"/>
    </row>
    <row r="425" spans="9:10" x14ac:dyDescent="0.25">
      <c r="I425" s="2"/>
      <c r="J425" s="2"/>
    </row>
    <row r="426" spans="9:10" x14ac:dyDescent="0.25">
      <c r="I426" s="2"/>
      <c r="J426" s="2"/>
    </row>
    <row r="427" spans="9:10" x14ac:dyDescent="0.25">
      <c r="I427" s="2"/>
      <c r="J427" s="2"/>
    </row>
    <row r="428" spans="9:10" x14ac:dyDescent="0.25">
      <c r="I428" s="2"/>
      <c r="J428" s="2"/>
    </row>
    <row r="429" spans="9:10" x14ac:dyDescent="0.25">
      <c r="I429" s="2"/>
      <c r="J429" s="2"/>
    </row>
    <row r="430" spans="9:10" x14ac:dyDescent="0.25">
      <c r="I430" s="2"/>
      <c r="J430" s="2"/>
    </row>
    <row r="431" spans="9:10" x14ac:dyDescent="0.25">
      <c r="I431" s="2"/>
      <c r="J431" s="2"/>
    </row>
    <row r="432" spans="9:10" x14ac:dyDescent="0.25">
      <c r="I432" s="2"/>
      <c r="J432" s="2"/>
    </row>
    <row r="433" spans="9:10" x14ac:dyDescent="0.25">
      <c r="I433" s="2"/>
      <c r="J433" s="2"/>
    </row>
    <row r="434" spans="9:10" x14ac:dyDescent="0.25">
      <c r="I434" s="2"/>
      <c r="J434" s="2"/>
    </row>
    <row r="435" spans="9:10" x14ac:dyDescent="0.25">
      <c r="I435" s="2"/>
      <c r="J435" s="2"/>
    </row>
    <row r="436" spans="9:10" x14ac:dyDescent="0.25">
      <c r="I436" s="2"/>
      <c r="J436" s="2"/>
    </row>
    <row r="437" spans="9:10" x14ac:dyDescent="0.25">
      <c r="I437" s="2"/>
      <c r="J437" s="2"/>
    </row>
    <row r="438" spans="9:10" x14ac:dyDescent="0.25">
      <c r="I438" s="2"/>
      <c r="J438" s="2"/>
    </row>
  </sheetData>
  <sheetProtection password="816D" sheet="1" objects="1" scenarios="1" insertRows="0" deleteRows="0"/>
  <mergeCells count="2">
    <mergeCell ref="B14:D14"/>
    <mergeCell ref="B5:C5"/>
  </mergeCells>
  <pageMargins left="0.7" right="0.7" top="0.75" bottom="0.75" header="0.3" footer="0.3"/>
  <pageSetup paperSize="9" scale="50" orientation="landscape" r:id="rId1"/>
  <colBreaks count="1" manualBreakCount="1">
    <brk id="6" max="3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B4:E23"/>
  <sheetViews>
    <sheetView view="pageBreakPreview" zoomScale="60" zoomScaleNormal="70" workbookViewId="0">
      <selection activeCell="Q28" sqref="Q28"/>
    </sheetView>
  </sheetViews>
  <sheetFormatPr defaultRowHeight="15" x14ac:dyDescent="0.25"/>
  <cols>
    <col min="1" max="2" width="9.140625" style="2"/>
    <col min="3" max="3" width="23" style="2" bestFit="1" customWidth="1"/>
    <col min="4" max="4" width="22.7109375" style="2" bestFit="1" customWidth="1"/>
    <col min="5" max="5" width="20.7109375" style="2" customWidth="1"/>
    <col min="6" max="16384" width="9.140625" style="2"/>
  </cols>
  <sheetData>
    <row r="4" spans="2:5" x14ac:dyDescent="0.25">
      <c r="B4" s="206" t="s">
        <v>40</v>
      </c>
      <c r="C4" s="206"/>
      <c r="D4" s="206"/>
      <c r="E4" s="206"/>
    </row>
    <row r="5" spans="2:5" ht="45" x14ac:dyDescent="0.25">
      <c r="B5" s="35" t="s">
        <v>38</v>
      </c>
      <c r="C5" s="34" t="s">
        <v>35</v>
      </c>
      <c r="D5" s="35" t="s">
        <v>36</v>
      </c>
      <c r="E5" s="34" t="s">
        <v>33</v>
      </c>
    </row>
    <row r="6" spans="2:5" x14ac:dyDescent="0.25">
      <c r="B6" s="30">
        <v>1</v>
      </c>
      <c r="C6" s="25"/>
      <c r="D6" s="27"/>
      <c r="E6" s="28" t="e">
        <f>+D6/$D$23</f>
        <v>#DIV/0!</v>
      </c>
    </row>
    <row r="7" spans="2:5" x14ac:dyDescent="0.25">
      <c r="B7" s="30">
        <v>2</v>
      </c>
      <c r="C7" s="25"/>
      <c r="D7" s="27"/>
      <c r="E7" s="28" t="e">
        <f t="shared" ref="E7:E21" si="0">+D7/$D$23</f>
        <v>#DIV/0!</v>
      </c>
    </row>
    <row r="8" spans="2:5" x14ac:dyDescent="0.25">
      <c r="B8" s="30">
        <v>3</v>
      </c>
      <c r="C8" s="25"/>
      <c r="D8" s="27"/>
      <c r="E8" s="28" t="e">
        <f t="shared" si="0"/>
        <v>#DIV/0!</v>
      </c>
    </row>
    <row r="9" spans="2:5" x14ac:dyDescent="0.25">
      <c r="B9" s="30">
        <v>4</v>
      </c>
      <c r="C9" s="25"/>
      <c r="D9" s="27"/>
      <c r="E9" s="28" t="e">
        <f t="shared" si="0"/>
        <v>#DIV/0!</v>
      </c>
    </row>
    <row r="10" spans="2:5" x14ac:dyDescent="0.25">
      <c r="B10" s="30">
        <v>5</v>
      </c>
      <c r="C10" s="25"/>
      <c r="D10" s="27"/>
      <c r="E10" s="28" t="e">
        <f t="shared" si="0"/>
        <v>#DIV/0!</v>
      </c>
    </row>
    <row r="11" spans="2:5" x14ac:dyDescent="0.25">
      <c r="B11" s="30">
        <v>6</v>
      </c>
      <c r="C11" s="25"/>
      <c r="D11" s="27"/>
      <c r="E11" s="28" t="e">
        <f t="shared" si="0"/>
        <v>#DIV/0!</v>
      </c>
    </row>
    <row r="12" spans="2:5" x14ac:dyDescent="0.25">
      <c r="B12" s="30">
        <v>7</v>
      </c>
      <c r="C12" s="25"/>
      <c r="D12" s="27"/>
      <c r="E12" s="28" t="e">
        <f t="shared" si="0"/>
        <v>#DIV/0!</v>
      </c>
    </row>
    <row r="13" spans="2:5" x14ac:dyDescent="0.25">
      <c r="B13" s="30">
        <v>8</v>
      </c>
      <c r="C13" s="25"/>
      <c r="D13" s="27"/>
      <c r="E13" s="28" t="e">
        <f t="shared" si="0"/>
        <v>#DIV/0!</v>
      </c>
    </row>
    <row r="14" spans="2:5" x14ac:dyDescent="0.25">
      <c r="B14" s="30">
        <v>9</v>
      </c>
      <c r="C14" s="25"/>
      <c r="D14" s="27"/>
      <c r="E14" s="28" t="e">
        <f t="shared" si="0"/>
        <v>#DIV/0!</v>
      </c>
    </row>
    <row r="15" spans="2:5" x14ac:dyDescent="0.25">
      <c r="B15" s="30">
        <v>10</v>
      </c>
      <c r="C15" s="25"/>
      <c r="D15" s="27"/>
      <c r="E15" s="28" t="e">
        <f t="shared" si="0"/>
        <v>#DIV/0!</v>
      </c>
    </row>
    <row r="16" spans="2:5" x14ac:dyDescent="0.25">
      <c r="B16" s="30">
        <v>11</v>
      </c>
      <c r="C16" s="25"/>
      <c r="D16" s="27"/>
      <c r="E16" s="28" t="e">
        <f t="shared" si="0"/>
        <v>#DIV/0!</v>
      </c>
    </row>
    <row r="17" spans="2:5" x14ac:dyDescent="0.25">
      <c r="B17" s="30">
        <v>12</v>
      </c>
      <c r="C17" s="25"/>
      <c r="D17" s="27"/>
      <c r="E17" s="28" t="e">
        <f t="shared" si="0"/>
        <v>#DIV/0!</v>
      </c>
    </row>
    <row r="18" spans="2:5" x14ac:dyDescent="0.25">
      <c r="B18" s="30">
        <v>13</v>
      </c>
      <c r="C18" s="25"/>
      <c r="D18" s="27"/>
      <c r="E18" s="28" t="e">
        <f t="shared" si="0"/>
        <v>#DIV/0!</v>
      </c>
    </row>
    <row r="19" spans="2:5" x14ac:dyDescent="0.25">
      <c r="B19" s="30">
        <v>14</v>
      </c>
      <c r="C19" s="25"/>
      <c r="D19" s="27"/>
      <c r="E19" s="28" t="e">
        <f t="shared" si="0"/>
        <v>#DIV/0!</v>
      </c>
    </row>
    <row r="20" spans="2:5" x14ac:dyDescent="0.25">
      <c r="B20" s="30">
        <v>15</v>
      </c>
      <c r="C20" s="25"/>
      <c r="D20" s="27"/>
      <c r="E20" s="28" t="e">
        <f t="shared" si="0"/>
        <v>#DIV/0!</v>
      </c>
    </row>
    <row r="21" spans="2:5" x14ac:dyDescent="0.25">
      <c r="B21" s="30" t="s">
        <v>39</v>
      </c>
      <c r="C21" s="25"/>
      <c r="D21" s="27"/>
      <c r="E21" s="28" t="e">
        <f t="shared" si="0"/>
        <v>#DIV/0!</v>
      </c>
    </row>
    <row r="22" spans="2:5" x14ac:dyDescent="0.25">
      <c r="B22" s="30" t="s">
        <v>39</v>
      </c>
      <c r="C22" s="25"/>
      <c r="D22" s="25"/>
      <c r="E22" s="28" t="e">
        <f>+D22/$D$23</f>
        <v>#DIV/0!</v>
      </c>
    </row>
    <row r="23" spans="2:5" x14ac:dyDescent="0.25">
      <c r="C23" s="40" t="s">
        <v>28</v>
      </c>
      <c r="D23" s="41">
        <f>+SUM(D6:D21)</f>
        <v>0</v>
      </c>
      <c r="E23" s="42" t="e">
        <f>+SUM(E6:E21)</f>
        <v>#DIV/0!</v>
      </c>
    </row>
  </sheetData>
  <mergeCells count="1">
    <mergeCell ref="B4:E4"/>
  </mergeCells>
  <pageMargins left="0.7" right="0.7" top="0.75" bottom="0.75" header="0.3" footer="0.3"/>
  <pageSetup paperSize="9" scale="8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C5:G15"/>
  <sheetViews>
    <sheetView workbookViewId="0">
      <selection activeCell="F6" sqref="F6"/>
    </sheetView>
  </sheetViews>
  <sheetFormatPr defaultRowHeight="15" x14ac:dyDescent="0.25"/>
  <cols>
    <col min="3" max="3" width="37.7109375" customWidth="1"/>
    <col min="4" max="4" width="30.140625" customWidth="1"/>
    <col min="5" max="6" width="26.7109375" bestFit="1" customWidth="1"/>
    <col min="7" max="7" width="22" customWidth="1"/>
  </cols>
  <sheetData>
    <row r="5" spans="3:7" x14ac:dyDescent="0.25">
      <c r="C5" s="207" t="s">
        <v>29</v>
      </c>
      <c r="D5" s="208"/>
      <c r="E5" s="208"/>
      <c r="F5" s="208"/>
      <c r="G5" s="209"/>
    </row>
    <row r="6" spans="3:7" ht="30" x14ac:dyDescent="0.25">
      <c r="C6" s="35" t="s">
        <v>87</v>
      </c>
      <c r="D6" s="35" t="s">
        <v>88</v>
      </c>
      <c r="E6" s="35" t="s">
        <v>37</v>
      </c>
      <c r="F6" s="35" t="s">
        <v>90</v>
      </c>
      <c r="G6" s="35" t="s">
        <v>89</v>
      </c>
    </row>
    <row r="7" spans="3:7" x14ac:dyDescent="0.25">
      <c r="C7" s="30"/>
      <c r="D7" s="30"/>
      <c r="E7" s="31">
        <v>2000</v>
      </c>
      <c r="F7" s="32">
        <v>10</v>
      </c>
      <c r="G7" s="31">
        <f>+E7*F7</f>
        <v>20000</v>
      </c>
    </row>
    <row r="8" spans="3:7" x14ac:dyDescent="0.25">
      <c r="C8" s="30"/>
      <c r="D8" s="30"/>
      <c r="E8" s="31"/>
      <c r="F8" s="32"/>
      <c r="G8" s="31">
        <f t="shared" ref="G8:G14" si="0">+E8*F8</f>
        <v>0</v>
      </c>
    </row>
    <row r="9" spans="3:7" x14ac:dyDescent="0.25">
      <c r="C9" s="30"/>
      <c r="D9" s="30"/>
      <c r="E9" s="31"/>
      <c r="F9" s="32"/>
      <c r="G9" s="31">
        <f t="shared" si="0"/>
        <v>0</v>
      </c>
    </row>
    <row r="10" spans="3:7" x14ac:dyDescent="0.25">
      <c r="C10" s="30"/>
      <c r="D10" s="30"/>
      <c r="E10" s="31"/>
      <c r="F10" s="32"/>
      <c r="G10" s="31">
        <f t="shared" si="0"/>
        <v>0</v>
      </c>
    </row>
    <row r="11" spans="3:7" x14ac:dyDescent="0.25">
      <c r="C11" s="30"/>
      <c r="D11" s="30"/>
      <c r="E11" s="31"/>
      <c r="F11" s="32"/>
      <c r="G11" s="31">
        <f t="shared" si="0"/>
        <v>0</v>
      </c>
    </row>
    <row r="12" spans="3:7" x14ac:dyDescent="0.25">
      <c r="C12" s="30"/>
      <c r="D12" s="30"/>
      <c r="E12" s="31"/>
      <c r="F12" s="32"/>
      <c r="G12" s="31">
        <f t="shared" si="0"/>
        <v>0</v>
      </c>
    </row>
    <row r="13" spans="3:7" x14ac:dyDescent="0.25">
      <c r="C13" s="30"/>
      <c r="D13" s="30"/>
      <c r="E13" s="31"/>
      <c r="F13" s="32"/>
      <c r="G13" s="31">
        <f t="shared" si="0"/>
        <v>0</v>
      </c>
    </row>
    <row r="14" spans="3:7" x14ac:dyDescent="0.25">
      <c r="C14" s="30"/>
      <c r="D14" s="30"/>
      <c r="E14" s="31"/>
      <c r="F14" s="32"/>
      <c r="G14" s="31">
        <f t="shared" si="0"/>
        <v>0</v>
      </c>
    </row>
    <row r="15" spans="3:7" x14ac:dyDescent="0.25">
      <c r="C15" s="210" t="s">
        <v>28</v>
      </c>
      <c r="D15" s="211"/>
      <c r="E15" s="31"/>
      <c r="F15" s="32"/>
      <c r="G15" s="31">
        <f>+SUM(G7:G14)</f>
        <v>20000</v>
      </c>
    </row>
  </sheetData>
  <mergeCells count="2">
    <mergeCell ref="C5:G5"/>
    <mergeCell ref="C15:D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X170"/>
  <sheetViews>
    <sheetView zoomScale="67" zoomScaleNormal="67" zoomScaleSheetLayoutView="90" workbookViewId="0">
      <selection activeCell="B4" sqref="B4:I4"/>
    </sheetView>
  </sheetViews>
  <sheetFormatPr defaultRowHeight="15" x14ac:dyDescent="0.25"/>
  <cols>
    <col min="2" max="2" width="27.42578125" customWidth="1"/>
    <col min="3" max="3" width="56" customWidth="1"/>
    <col min="4" max="4" width="79.85546875" customWidth="1"/>
    <col min="5" max="5" width="24" customWidth="1"/>
    <col min="6" max="6" width="18.85546875" customWidth="1"/>
    <col min="7" max="7" width="10.42578125" customWidth="1"/>
    <col min="8" max="8" width="11.140625" customWidth="1"/>
    <col min="9" max="9" width="12.7109375" customWidth="1"/>
    <col min="11" max="11" width="15.5703125" bestFit="1" customWidth="1"/>
    <col min="13" max="13" width="20.28515625" customWidth="1"/>
    <col min="17" max="17" width="4.140625" customWidth="1"/>
    <col min="18" max="21" width="9.140625" hidden="1" customWidth="1"/>
    <col min="24" max="24" width="14.5703125" customWidth="1"/>
  </cols>
  <sheetData>
    <row r="1" spans="1:2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4" ht="18.75" x14ac:dyDescent="0.3">
      <c r="A2" s="2"/>
      <c r="B2" s="2"/>
      <c r="C2" s="2"/>
      <c r="D2" s="2"/>
      <c r="E2" s="2"/>
      <c r="F2" s="2"/>
      <c r="G2" s="2"/>
      <c r="H2" s="45" t="s">
        <v>41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4" x14ac:dyDescent="0.25">
      <c r="A3" s="2"/>
      <c r="B3" s="2"/>
      <c r="C3" s="2"/>
      <c r="D3" s="2"/>
      <c r="E3" s="2"/>
      <c r="F3" s="2"/>
      <c r="G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4" ht="49.5" customHeight="1" x14ac:dyDescent="0.25">
      <c r="A4" s="2"/>
      <c r="B4" s="173" t="s">
        <v>68</v>
      </c>
      <c r="C4" s="173"/>
      <c r="D4" s="173"/>
      <c r="E4" s="173"/>
      <c r="F4" s="173"/>
      <c r="G4" s="173"/>
      <c r="H4" s="173"/>
      <c r="I4" s="173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4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4" s="1" customFormat="1" ht="45.75" thickBot="1" x14ac:dyDescent="0.3">
      <c r="A6" s="3"/>
      <c r="B6" s="4" t="s">
        <v>13</v>
      </c>
      <c r="C6" s="174" t="s">
        <v>3</v>
      </c>
      <c r="D6" s="175"/>
      <c r="E6" s="5" t="s">
        <v>0</v>
      </c>
      <c r="F6" s="5" t="s">
        <v>2</v>
      </c>
      <c r="G6" s="6" t="s">
        <v>1</v>
      </c>
      <c r="H6" s="6" t="s">
        <v>14</v>
      </c>
      <c r="I6" s="7" t="s">
        <v>15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4" s="1" customFormat="1" ht="24.75" customHeight="1" x14ac:dyDescent="0.25">
      <c r="A7" s="3"/>
      <c r="B7" s="64"/>
      <c r="C7" s="159" t="s">
        <v>75</v>
      </c>
      <c r="D7" s="160"/>
      <c r="E7" s="75" t="s">
        <v>69</v>
      </c>
      <c r="F7" s="75">
        <v>0</v>
      </c>
      <c r="G7" s="172">
        <v>6</v>
      </c>
      <c r="H7" s="172">
        <v>7</v>
      </c>
      <c r="I7" s="147">
        <f>+G7+G10</f>
        <v>20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4" ht="25.5" customHeight="1" x14ac:dyDescent="0.25">
      <c r="A8" s="2"/>
      <c r="B8" s="145" t="s">
        <v>9</v>
      </c>
      <c r="C8" s="166"/>
      <c r="D8" s="153"/>
      <c r="E8" s="19" t="s">
        <v>70</v>
      </c>
      <c r="F8" s="8" t="s">
        <v>76</v>
      </c>
      <c r="G8" s="140"/>
      <c r="H8" s="140"/>
      <c r="I8" s="148"/>
      <c r="J8" s="2"/>
      <c r="K8" s="16"/>
      <c r="L8" s="14"/>
      <c r="M8" s="23"/>
      <c r="N8" s="15"/>
      <c r="O8" s="15"/>
      <c r="P8" s="2"/>
      <c r="Q8" s="2"/>
      <c r="R8" s="2"/>
      <c r="S8" s="2"/>
      <c r="T8" s="2"/>
    </row>
    <row r="9" spans="1:24" ht="27" customHeight="1" thickBot="1" x14ac:dyDescent="0.3">
      <c r="A9" s="2"/>
      <c r="B9" s="145"/>
      <c r="C9" s="165"/>
      <c r="D9" s="154"/>
      <c r="E9" s="78" t="s">
        <v>67</v>
      </c>
      <c r="F9" s="9">
        <v>6</v>
      </c>
      <c r="G9" s="141"/>
      <c r="H9" s="140"/>
      <c r="I9" s="148"/>
      <c r="J9" s="2"/>
      <c r="K9" s="17"/>
      <c r="L9" s="18"/>
      <c r="M9" s="23"/>
      <c r="N9" s="2"/>
      <c r="O9" s="2"/>
      <c r="P9" s="2"/>
      <c r="Q9" s="2"/>
      <c r="R9" s="2"/>
      <c r="S9" s="2"/>
      <c r="T9" s="2"/>
    </row>
    <row r="10" spans="1:24" ht="30.75" customHeight="1" x14ac:dyDescent="0.25">
      <c r="A10" s="2"/>
      <c r="B10" s="145"/>
      <c r="C10" s="159" t="s">
        <v>73</v>
      </c>
      <c r="D10" s="160"/>
      <c r="E10" s="44" t="s">
        <v>71</v>
      </c>
      <c r="F10" s="43">
        <v>0</v>
      </c>
      <c r="G10" s="140">
        <v>14</v>
      </c>
      <c r="H10" s="140"/>
      <c r="I10" s="148"/>
      <c r="J10" s="24"/>
      <c r="K10" s="2"/>
      <c r="L10" s="2"/>
      <c r="M10" s="2"/>
      <c r="N10" s="2"/>
      <c r="R10" s="22"/>
      <c r="S10" s="22"/>
      <c r="T10" s="22"/>
      <c r="U10" s="22"/>
      <c r="W10" s="20"/>
      <c r="X10" s="21"/>
    </row>
    <row r="11" spans="1:24" ht="36.75" customHeight="1" thickBot="1" x14ac:dyDescent="0.3">
      <c r="A11" s="2"/>
      <c r="B11" s="146"/>
      <c r="C11" s="161"/>
      <c r="D11" s="162"/>
      <c r="E11" s="76" t="s">
        <v>72</v>
      </c>
      <c r="F11" s="74" t="s">
        <v>74</v>
      </c>
      <c r="G11" s="151"/>
      <c r="H11" s="151"/>
      <c r="I11" s="149"/>
      <c r="J11" s="24"/>
      <c r="K11" s="2"/>
      <c r="L11" s="2"/>
      <c r="M11" s="2"/>
      <c r="N11" s="2"/>
      <c r="O11" s="22"/>
      <c r="P11" s="22"/>
      <c r="Q11" s="22"/>
      <c r="R11" s="22"/>
      <c r="S11" s="22"/>
      <c r="T11" s="22"/>
      <c r="U11" s="22"/>
    </row>
    <row r="12" spans="1:24" ht="24.75" customHeight="1" thickTop="1" x14ac:dyDescent="0.25">
      <c r="A12" s="2"/>
      <c r="B12" s="144" t="s">
        <v>10</v>
      </c>
      <c r="C12" s="163" t="s">
        <v>17</v>
      </c>
      <c r="D12" s="164"/>
      <c r="E12" s="57" t="s">
        <v>77</v>
      </c>
      <c r="F12" s="57" t="s">
        <v>46</v>
      </c>
      <c r="G12" s="152">
        <v>8</v>
      </c>
      <c r="H12" s="152">
        <v>13</v>
      </c>
      <c r="I12" s="150">
        <f>+G12+G14</f>
        <v>20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4" ht="25.5" customHeight="1" thickBot="1" x14ac:dyDescent="0.3">
      <c r="A13" s="2"/>
      <c r="B13" s="145"/>
      <c r="C13" s="165"/>
      <c r="D13" s="154"/>
      <c r="E13" s="9" t="s">
        <v>78</v>
      </c>
      <c r="F13" s="9">
        <v>8</v>
      </c>
      <c r="G13" s="141"/>
      <c r="H13" s="140"/>
      <c r="I13" s="148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4" x14ac:dyDescent="0.25">
      <c r="A14" s="2"/>
      <c r="B14" s="145"/>
      <c r="C14" s="159" t="s">
        <v>18</v>
      </c>
      <c r="D14" s="160"/>
      <c r="E14" s="44" t="s">
        <v>4</v>
      </c>
      <c r="F14" s="44">
        <v>12</v>
      </c>
      <c r="G14" s="140">
        <v>12</v>
      </c>
      <c r="H14" s="140"/>
      <c r="I14" s="148"/>
      <c r="J14" s="2"/>
      <c r="L14" s="2"/>
      <c r="M14" s="2"/>
      <c r="N14" s="2"/>
      <c r="O14" s="2"/>
      <c r="P14" s="2"/>
      <c r="Q14" s="2"/>
      <c r="R14" s="2"/>
      <c r="S14" s="2"/>
      <c r="T14" s="2"/>
    </row>
    <row r="15" spans="1:24" x14ac:dyDescent="0.25">
      <c r="A15" s="2"/>
      <c r="B15" s="145"/>
      <c r="C15" s="166"/>
      <c r="D15" s="153"/>
      <c r="E15" s="8" t="s">
        <v>5</v>
      </c>
      <c r="F15" s="8">
        <v>10</v>
      </c>
      <c r="G15" s="140"/>
      <c r="H15" s="140"/>
      <c r="I15" s="148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4" ht="15" customHeight="1" x14ac:dyDescent="0.25">
      <c r="A16" s="2"/>
      <c r="B16" s="145"/>
      <c r="C16" s="166"/>
      <c r="D16" s="153"/>
      <c r="E16" s="8" t="s">
        <v>6</v>
      </c>
      <c r="F16" s="8">
        <v>8</v>
      </c>
      <c r="G16" s="140"/>
      <c r="H16" s="140"/>
      <c r="I16" s="148"/>
      <c r="J16" s="2"/>
      <c r="K16" s="13"/>
      <c r="L16" s="2"/>
      <c r="M16" s="2"/>
      <c r="N16" s="2"/>
      <c r="O16" s="2"/>
      <c r="P16" s="2"/>
      <c r="Q16" s="2"/>
      <c r="R16" s="2"/>
      <c r="S16" s="2"/>
      <c r="T16" s="2"/>
    </row>
    <row r="17" spans="1:20" ht="15.75" thickBot="1" x14ac:dyDescent="0.3">
      <c r="A17" s="2"/>
      <c r="B17" s="146"/>
      <c r="C17" s="161"/>
      <c r="D17" s="162"/>
      <c r="E17" s="56" t="s">
        <v>7</v>
      </c>
      <c r="F17" s="56">
        <v>5</v>
      </c>
      <c r="G17" s="151"/>
      <c r="H17" s="151"/>
      <c r="I17" s="149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5.75" thickTop="1" x14ac:dyDescent="0.25">
      <c r="A18" s="2"/>
      <c r="B18" s="145" t="s">
        <v>11</v>
      </c>
      <c r="C18" s="163" t="s">
        <v>19</v>
      </c>
      <c r="D18" s="164"/>
      <c r="E18" s="44" t="s">
        <v>80</v>
      </c>
      <c r="F18" s="44">
        <v>10</v>
      </c>
      <c r="G18" s="168">
        <v>10</v>
      </c>
      <c r="H18" s="140">
        <v>20</v>
      </c>
      <c r="I18" s="142">
        <f>+SUM(G18:G29)</f>
        <v>30</v>
      </c>
      <c r="J18" s="2"/>
      <c r="K18" s="2"/>
      <c r="L18" s="13"/>
      <c r="M18" s="2"/>
      <c r="N18" s="2"/>
      <c r="O18" s="2"/>
      <c r="P18" s="2"/>
      <c r="Q18" s="2"/>
      <c r="R18" s="2"/>
      <c r="S18" s="2"/>
      <c r="T18" s="2"/>
    </row>
    <row r="19" spans="1:20" x14ac:dyDescent="0.25">
      <c r="A19" s="2"/>
      <c r="B19" s="145"/>
      <c r="C19" s="166"/>
      <c r="D19" s="153"/>
      <c r="E19" s="8" t="s">
        <v>79</v>
      </c>
      <c r="F19" s="8">
        <v>8</v>
      </c>
      <c r="G19" s="168"/>
      <c r="H19" s="140"/>
      <c r="I19" s="14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25">
      <c r="A20" s="2"/>
      <c r="B20" s="145"/>
      <c r="C20" s="166"/>
      <c r="D20" s="153"/>
      <c r="E20" s="8" t="s">
        <v>6</v>
      </c>
      <c r="F20" s="8">
        <v>4</v>
      </c>
      <c r="G20" s="168"/>
      <c r="H20" s="140"/>
      <c r="I20" s="14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5.75" thickBot="1" x14ac:dyDescent="0.3">
      <c r="A21" s="2"/>
      <c r="B21" s="145"/>
      <c r="C21" s="165"/>
      <c r="D21" s="154"/>
      <c r="E21" s="9" t="s">
        <v>81</v>
      </c>
      <c r="F21" s="9">
        <v>0</v>
      </c>
      <c r="G21" s="169"/>
      <c r="H21" s="140"/>
      <c r="I21" s="14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5" customHeight="1" x14ac:dyDescent="0.25">
      <c r="A22" s="2"/>
      <c r="B22" s="145"/>
      <c r="C22" s="155" t="s">
        <v>83</v>
      </c>
      <c r="D22" s="155" t="s">
        <v>84</v>
      </c>
      <c r="E22" s="80" t="s">
        <v>80</v>
      </c>
      <c r="F22" s="80">
        <v>10</v>
      </c>
      <c r="G22" s="170">
        <v>10</v>
      </c>
      <c r="H22" s="140"/>
      <c r="I22" s="14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25">
      <c r="A23" s="2"/>
      <c r="B23" s="145"/>
      <c r="C23" s="156"/>
      <c r="D23" s="156"/>
      <c r="E23" s="8" t="s">
        <v>79</v>
      </c>
      <c r="F23" s="8">
        <v>8</v>
      </c>
      <c r="G23" s="168"/>
      <c r="H23" s="140"/>
      <c r="I23" s="142"/>
      <c r="J23" s="2"/>
      <c r="K23" s="16"/>
      <c r="L23" s="15"/>
      <c r="M23" s="2"/>
      <c r="N23" s="2"/>
      <c r="O23" s="2"/>
      <c r="P23" s="2"/>
      <c r="Q23" s="2"/>
      <c r="R23" s="2"/>
      <c r="S23" s="2"/>
      <c r="T23" s="2"/>
    </row>
    <row r="24" spans="1:20" x14ac:dyDescent="0.25">
      <c r="A24" s="2"/>
      <c r="B24" s="145"/>
      <c r="C24" s="156"/>
      <c r="D24" s="156"/>
      <c r="E24" s="8" t="s">
        <v>6</v>
      </c>
      <c r="F24" s="8">
        <v>4</v>
      </c>
      <c r="G24" s="168"/>
      <c r="H24" s="140"/>
      <c r="I24" s="142"/>
      <c r="J24" s="2"/>
      <c r="K24" s="23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25">
      <c r="A25" s="2"/>
      <c r="B25" s="145"/>
      <c r="C25" s="156"/>
      <c r="D25" s="157"/>
      <c r="E25" s="8" t="s">
        <v>81</v>
      </c>
      <c r="F25" s="8">
        <v>0</v>
      </c>
      <c r="G25" s="171"/>
      <c r="H25" s="140"/>
      <c r="I25" s="14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15.75" customHeight="1" x14ac:dyDescent="0.25">
      <c r="A26" s="2"/>
      <c r="B26" s="145"/>
      <c r="C26" s="156"/>
      <c r="D26" s="153" t="s">
        <v>85</v>
      </c>
      <c r="E26" s="168" t="s">
        <v>16</v>
      </c>
      <c r="F26" s="168" t="s">
        <v>82</v>
      </c>
      <c r="G26" s="168">
        <v>10</v>
      </c>
      <c r="H26" s="140"/>
      <c r="I26" s="14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25">
      <c r="A27" s="2"/>
      <c r="B27" s="145"/>
      <c r="C27" s="156"/>
      <c r="D27" s="153"/>
      <c r="E27" s="168"/>
      <c r="F27" s="168"/>
      <c r="G27" s="168"/>
      <c r="H27" s="140"/>
      <c r="I27" s="14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25">
      <c r="A28" s="2"/>
      <c r="B28" s="145"/>
      <c r="C28" s="156"/>
      <c r="D28" s="153"/>
      <c r="E28" s="168"/>
      <c r="F28" s="168"/>
      <c r="G28" s="168"/>
      <c r="H28" s="140"/>
      <c r="I28" s="14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30" customHeight="1" thickBot="1" x14ac:dyDescent="0.3">
      <c r="A29" s="2"/>
      <c r="B29" s="167"/>
      <c r="C29" s="158"/>
      <c r="D29" s="154"/>
      <c r="E29" s="169"/>
      <c r="F29" s="169"/>
      <c r="G29" s="169"/>
      <c r="H29" s="141"/>
      <c r="I29" s="143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15.75" thickBot="1" x14ac:dyDescent="0.3">
      <c r="A30" s="2"/>
      <c r="B30" s="2"/>
      <c r="C30" s="2"/>
      <c r="D30" s="2"/>
      <c r="E30" s="2"/>
      <c r="F30" s="2"/>
      <c r="G30" s="2"/>
      <c r="H30" s="2"/>
      <c r="I30" s="10">
        <f>+SUM(I7:I29)</f>
        <v>70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15.75" thickBot="1" x14ac:dyDescent="0.3">
      <c r="A31" s="2"/>
      <c r="B31" s="2"/>
      <c r="C31" s="11" t="s">
        <v>8</v>
      </c>
      <c r="D31" s="79"/>
      <c r="E31" s="12">
        <v>42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25">
      <c r="A32" s="2"/>
      <c r="B32" s="2"/>
      <c r="C32" s="2"/>
      <c r="D32" s="2" t="s">
        <v>86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33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s="2" customFormat="1" x14ac:dyDescent="0.25"/>
    <row r="36" spans="1:20" s="2" customFormat="1" x14ac:dyDescent="0.25"/>
    <row r="37" spans="1:20" s="2" customFormat="1" x14ac:dyDescent="0.25"/>
    <row r="38" spans="1:20" s="2" customFormat="1" x14ac:dyDescent="0.25"/>
    <row r="39" spans="1:20" s="2" customFormat="1" x14ac:dyDescent="0.25"/>
    <row r="40" spans="1:20" s="2" customFormat="1" x14ac:dyDescent="0.25"/>
    <row r="41" spans="1:20" s="2" customFormat="1" x14ac:dyDescent="0.25"/>
    <row r="42" spans="1:20" s="2" customFormat="1" x14ac:dyDescent="0.25"/>
    <row r="43" spans="1:20" s="2" customFormat="1" x14ac:dyDescent="0.25"/>
    <row r="44" spans="1:20" s="2" customFormat="1" x14ac:dyDescent="0.25"/>
    <row r="45" spans="1:20" s="2" customFormat="1" x14ac:dyDescent="0.25"/>
    <row r="46" spans="1:20" s="2" customFormat="1" x14ac:dyDescent="0.25"/>
    <row r="47" spans="1:20" s="2" customFormat="1" x14ac:dyDescent="0.25"/>
    <row r="48" spans="1:20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</sheetData>
  <mergeCells count="28">
    <mergeCell ref="H12:H17"/>
    <mergeCell ref="G7:G9"/>
    <mergeCell ref="H7:H11"/>
    <mergeCell ref="C7:D9"/>
    <mergeCell ref="B4:I4"/>
    <mergeCell ref="C6:D6"/>
    <mergeCell ref="G18:G21"/>
    <mergeCell ref="B8:B11"/>
    <mergeCell ref="G14:G17"/>
    <mergeCell ref="G22:G25"/>
    <mergeCell ref="E26:E29"/>
    <mergeCell ref="F26:F29"/>
    <mergeCell ref="H18:H29"/>
    <mergeCell ref="I18:I29"/>
    <mergeCell ref="B12:B17"/>
    <mergeCell ref="I7:I11"/>
    <mergeCell ref="I12:I17"/>
    <mergeCell ref="G10:G11"/>
    <mergeCell ref="G12:G13"/>
    <mergeCell ref="D26:D29"/>
    <mergeCell ref="D22:D25"/>
    <mergeCell ref="C22:C29"/>
    <mergeCell ref="C10:D11"/>
    <mergeCell ref="C12:D13"/>
    <mergeCell ref="C14:D17"/>
    <mergeCell ref="C18:D21"/>
    <mergeCell ref="B18:B29"/>
    <mergeCell ref="G26:G2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D6:N40"/>
  <sheetViews>
    <sheetView topLeftCell="A4" zoomScale="70" zoomScaleNormal="70" workbookViewId="0">
      <selection activeCell="E38" sqref="E38"/>
    </sheetView>
  </sheetViews>
  <sheetFormatPr defaultRowHeight="15" x14ac:dyDescent="0.25"/>
  <cols>
    <col min="1" max="1" width="9.140625" style="2"/>
    <col min="2" max="2" width="13.140625" style="2" bestFit="1" customWidth="1"/>
    <col min="3" max="3" width="9.140625" style="2"/>
    <col min="4" max="4" width="25.42578125" style="2" customWidth="1"/>
    <col min="5" max="5" width="29.7109375" style="2" bestFit="1" customWidth="1"/>
    <col min="6" max="6" width="29.28515625" style="2" customWidth="1"/>
    <col min="7" max="7" width="27.7109375" style="2" customWidth="1"/>
    <col min="8" max="8" width="31.5703125" style="2" customWidth="1"/>
    <col min="9" max="9" width="9.28515625" style="2" customWidth="1"/>
    <col min="10" max="10" width="19.140625" style="2" bestFit="1" customWidth="1"/>
    <col min="11" max="11" width="18" style="2" customWidth="1"/>
    <col min="12" max="12" width="8.42578125" style="2" customWidth="1"/>
    <col min="13" max="13" width="19.140625" style="2" bestFit="1" customWidth="1"/>
    <col min="14" max="14" width="10.42578125" style="2" bestFit="1" customWidth="1"/>
    <col min="15" max="15" width="24.140625" style="2" bestFit="1" customWidth="1"/>
    <col min="16" max="16" width="10.140625" style="2" customWidth="1"/>
    <col min="17" max="16384" width="9.140625" style="2"/>
  </cols>
  <sheetData>
    <row r="6" spans="4:11" x14ac:dyDescent="0.25">
      <c r="D6" s="26"/>
      <c r="E6" s="26"/>
      <c r="F6" s="26"/>
      <c r="G6" s="26"/>
      <c r="H6" s="26"/>
    </row>
    <row r="7" spans="4:11" x14ac:dyDescent="0.25">
      <c r="D7" s="26"/>
      <c r="E7" s="49" t="s">
        <v>45</v>
      </c>
      <c r="F7" s="49" t="s">
        <v>46</v>
      </c>
      <c r="G7" s="49" t="s">
        <v>12</v>
      </c>
      <c r="H7" s="49" t="s">
        <v>47</v>
      </c>
    </row>
    <row r="8" spans="4:11" x14ac:dyDescent="0.25">
      <c r="D8" s="49" t="s">
        <v>43</v>
      </c>
      <c r="E8" s="49" t="s">
        <v>56</v>
      </c>
      <c r="F8" s="49" t="s">
        <v>44</v>
      </c>
      <c r="G8" s="49" t="s">
        <v>58</v>
      </c>
      <c r="H8" s="49" t="s">
        <v>57</v>
      </c>
    </row>
    <row r="9" spans="4:11" x14ac:dyDescent="0.25">
      <c r="D9" s="50">
        <v>1</v>
      </c>
      <c r="E9" s="51">
        <v>500</v>
      </c>
      <c r="F9" s="51">
        <f t="shared" ref="F9:F23" si="0">+$E$24/15</f>
        <v>503.33333333333331</v>
      </c>
      <c r="G9" s="51">
        <f t="shared" ref="G9:G23" si="1">+E9-F9</f>
        <v>-3.3333333333333144</v>
      </c>
      <c r="H9" s="52">
        <f>+G9*G9</f>
        <v>11.111111111110985</v>
      </c>
    </row>
    <row r="10" spans="4:11" x14ac:dyDescent="0.25">
      <c r="D10" s="50">
        <v>2</v>
      </c>
      <c r="E10" s="51">
        <v>500</v>
      </c>
      <c r="F10" s="51">
        <f t="shared" si="0"/>
        <v>503.33333333333331</v>
      </c>
      <c r="G10" s="51">
        <f t="shared" si="1"/>
        <v>-3.3333333333333144</v>
      </c>
      <c r="H10" s="52">
        <f t="shared" ref="H10:H23" si="2">+G10*G10</f>
        <v>11.111111111110985</v>
      </c>
    </row>
    <row r="11" spans="4:11" x14ac:dyDescent="0.25">
      <c r="D11" s="50">
        <v>3</v>
      </c>
      <c r="E11" s="51">
        <v>500</v>
      </c>
      <c r="F11" s="51">
        <f t="shared" si="0"/>
        <v>503.33333333333331</v>
      </c>
      <c r="G11" s="51">
        <f t="shared" si="1"/>
        <v>-3.3333333333333144</v>
      </c>
      <c r="H11" s="52">
        <f t="shared" si="2"/>
        <v>11.111111111110985</v>
      </c>
      <c r="K11" s="18"/>
    </row>
    <row r="12" spans="4:11" x14ac:dyDescent="0.25">
      <c r="D12" s="50">
        <v>4</v>
      </c>
      <c r="E12" s="51">
        <v>500</v>
      </c>
      <c r="F12" s="51">
        <f t="shared" si="0"/>
        <v>503.33333333333331</v>
      </c>
      <c r="G12" s="51">
        <f t="shared" si="1"/>
        <v>-3.3333333333333144</v>
      </c>
      <c r="H12" s="52">
        <f>+G12*G12</f>
        <v>11.111111111110985</v>
      </c>
    </row>
    <row r="13" spans="4:11" x14ac:dyDescent="0.25">
      <c r="D13" s="50">
        <v>5</v>
      </c>
      <c r="E13" s="51">
        <v>500</v>
      </c>
      <c r="F13" s="51">
        <f t="shared" si="0"/>
        <v>503.33333333333331</v>
      </c>
      <c r="G13" s="51">
        <f t="shared" si="1"/>
        <v>-3.3333333333333144</v>
      </c>
      <c r="H13" s="52">
        <f>+G13*G13</f>
        <v>11.111111111110985</v>
      </c>
    </row>
    <row r="14" spans="4:11" x14ac:dyDescent="0.25">
      <c r="D14" s="50">
        <v>6</v>
      </c>
      <c r="E14" s="51">
        <v>500</v>
      </c>
      <c r="F14" s="51">
        <f t="shared" si="0"/>
        <v>503.33333333333331</v>
      </c>
      <c r="G14" s="51">
        <f t="shared" si="1"/>
        <v>-3.3333333333333144</v>
      </c>
      <c r="H14" s="52">
        <f t="shared" si="2"/>
        <v>11.111111111110985</v>
      </c>
    </row>
    <row r="15" spans="4:11" x14ac:dyDescent="0.25">
      <c r="D15" s="50">
        <v>7</v>
      </c>
      <c r="E15" s="51">
        <v>500</v>
      </c>
      <c r="F15" s="51">
        <f t="shared" si="0"/>
        <v>503.33333333333331</v>
      </c>
      <c r="G15" s="51">
        <f t="shared" si="1"/>
        <v>-3.3333333333333144</v>
      </c>
      <c r="H15" s="52">
        <f t="shared" si="2"/>
        <v>11.111111111110985</v>
      </c>
    </row>
    <row r="16" spans="4:11" x14ac:dyDescent="0.25">
      <c r="D16" s="50">
        <v>8</v>
      </c>
      <c r="E16" s="51">
        <v>550</v>
      </c>
      <c r="F16" s="51">
        <f t="shared" si="0"/>
        <v>503.33333333333331</v>
      </c>
      <c r="G16" s="51">
        <f t="shared" si="1"/>
        <v>46.666666666666686</v>
      </c>
      <c r="H16" s="52">
        <f t="shared" si="2"/>
        <v>2177.7777777777796</v>
      </c>
    </row>
    <row r="17" spans="4:14" x14ac:dyDescent="0.25">
      <c r="D17" s="50">
        <v>9</v>
      </c>
      <c r="E17" s="51">
        <v>500</v>
      </c>
      <c r="F17" s="51">
        <f t="shared" si="0"/>
        <v>503.33333333333331</v>
      </c>
      <c r="G17" s="51">
        <f t="shared" si="1"/>
        <v>-3.3333333333333144</v>
      </c>
      <c r="H17" s="52">
        <f t="shared" si="2"/>
        <v>11.111111111110985</v>
      </c>
    </row>
    <row r="18" spans="4:14" x14ac:dyDescent="0.25">
      <c r="D18" s="50">
        <v>10</v>
      </c>
      <c r="E18" s="51">
        <v>500</v>
      </c>
      <c r="F18" s="51">
        <f t="shared" si="0"/>
        <v>503.33333333333331</v>
      </c>
      <c r="G18" s="51">
        <f t="shared" si="1"/>
        <v>-3.3333333333333144</v>
      </c>
      <c r="H18" s="52">
        <f t="shared" si="2"/>
        <v>11.111111111110985</v>
      </c>
    </row>
    <row r="19" spans="4:14" x14ac:dyDescent="0.25">
      <c r="D19" s="50">
        <v>11</v>
      </c>
      <c r="E19" s="51">
        <v>500</v>
      </c>
      <c r="F19" s="51">
        <f t="shared" si="0"/>
        <v>503.33333333333331</v>
      </c>
      <c r="G19" s="51">
        <f t="shared" si="1"/>
        <v>-3.3333333333333144</v>
      </c>
      <c r="H19" s="52">
        <f t="shared" si="2"/>
        <v>11.111111111110985</v>
      </c>
    </row>
    <row r="20" spans="4:14" x14ac:dyDescent="0.25">
      <c r="D20" s="50">
        <v>12</v>
      </c>
      <c r="E20" s="51">
        <v>500</v>
      </c>
      <c r="F20" s="51">
        <f t="shared" si="0"/>
        <v>503.33333333333331</v>
      </c>
      <c r="G20" s="51">
        <f t="shared" si="1"/>
        <v>-3.3333333333333144</v>
      </c>
      <c r="H20" s="52">
        <f t="shared" si="2"/>
        <v>11.111111111110985</v>
      </c>
    </row>
    <row r="21" spans="4:14" x14ac:dyDescent="0.25">
      <c r="D21" s="50">
        <v>13</v>
      </c>
      <c r="E21" s="51">
        <v>500</v>
      </c>
      <c r="F21" s="51">
        <f t="shared" si="0"/>
        <v>503.33333333333331</v>
      </c>
      <c r="G21" s="51">
        <f t="shared" si="1"/>
        <v>-3.3333333333333144</v>
      </c>
      <c r="H21" s="52">
        <f t="shared" si="2"/>
        <v>11.111111111110985</v>
      </c>
    </row>
    <row r="22" spans="4:14" x14ac:dyDescent="0.25">
      <c r="D22" s="50">
        <v>14</v>
      </c>
      <c r="E22" s="51">
        <v>500</v>
      </c>
      <c r="F22" s="51">
        <f t="shared" si="0"/>
        <v>503.33333333333331</v>
      </c>
      <c r="G22" s="51">
        <f t="shared" si="1"/>
        <v>-3.3333333333333144</v>
      </c>
      <c r="H22" s="52">
        <f t="shared" si="2"/>
        <v>11.111111111110985</v>
      </c>
    </row>
    <row r="23" spans="4:14" x14ac:dyDescent="0.25">
      <c r="D23" s="50">
        <v>15</v>
      </c>
      <c r="E23" s="51">
        <v>500</v>
      </c>
      <c r="F23" s="51">
        <f t="shared" si="0"/>
        <v>503.33333333333331</v>
      </c>
      <c r="G23" s="51">
        <f t="shared" si="1"/>
        <v>-3.3333333333333144</v>
      </c>
      <c r="H23" s="52">
        <f t="shared" si="2"/>
        <v>11.111111111110985</v>
      </c>
    </row>
    <row r="24" spans="4:14" x14ac:dyDescent="0.25">
      <c r="D24" s="26"/>
      <c r="E24" s="53">
        <f>+SUM(E9:E23)</f>
        <v>7550</v>
      </c>
      <c r="F24" s="53">
        <f>+F23</f>
        <v>503.33333333333331</v>
      </c>
      <c r="G24" s="53">
        <f>+SUM(G9:G23)</f>
        <v>2.8421709430404007E-13</v>
      </c>
      <c r="H24" s="54">
        <f>+SUM(H9:H23)</f>
        <v>2333.3333333333326</v>
      </c>
    </row>
    <row r="25" spans="4:14" x14ac:dyDescent="0.25">
      <c r="D25" s="26"/>
      <c r="E25" s="26"/>
      <c r="F25" s="26"/>
      <c r="G25" s="26"/>
      <c r="H25" s="26"/>
      <c r="N25" s="55"/>
    </row>
    <row r="26" spans="4:14" x14ac:dyDescent="0.25">
      <c r="E26" s="46" t="s">
        <v>48</v>
      </c>
      <c r="F26" s="46" t="s">
        <v>49</v>
      </c>
      <c r="G26" s="46" t="s">
        <v>50</v>
      </c>
      <c r="H26" s="46" t="s">
        <v>51</v>
      </c>
      <c r="K26" s="16"/>
    </row>
    <row r="27" spans="4:14" hidden="1" x14ac:dyDescent="0.25">
      <c r="E27" s="58"/>
      <c r="F27" s="58"/>
      <c r="G27" s="65">
        <f>+F24-F33</f>
        <v>490.86114204408682</v>
      </c>
      <c r="H27" s="58"/>
    </row>
    <row r="28" spans="4:14" hidden="1" x14ac:dyDescent="0.25">
      <c r="E28" s="58"/>
      <c r="F28" s="58"/>
      <c r="G28" s="58"/>
      <c r="H28" s="58"/>
    </row>
    <row r="29" spans="4:14" hidden="1" x14ac:dyDescent="0.25">
      <c r="E29" s="58"/>
      <c r="F29" s="58"/>
      <c r="G29" s="66">
        <f>+G27/F24</f>
        <v>0.9752208120081195</v>
      </c>
      <c r="H29" s="58"/>
    </row>
    <row r="30" spans="4:14" hidden="1" x14ac:dyDescent="0.25">
      <c r="E30" s="58"/>
      <c r="F30" s="58"/>
      <c r="G30" s="67">
        <f>+G29*10</f>
        <v>9.7522081200811943</v>
      </c>
      <c r="H30" s="58"/>
    </row>
    <row r="31" spans="4:14" ht="30" x14ac:dyDescent="0.25">
      <c r="E31" s="47" t="s">
        <v>53</v>
      </c>
      <c r="F31" s="47" t="s">
        <v>54</v>
      </c>
      <c r="G31" s="47" t="s">
        <v>65</v>
      </c>
      <c r="H31" s="47" t="s">
        <v>63</v>
      </c>
      <c r="K31" s="33"/>
      <c r="L31" s="63"/>
      <c r="M31" s="33"/>
    </row>
    <row r="32" spans="4:14" x14ac:dyDescent="0.25">
      <c r="E32" s="59" t="s">
        <v>52</v>
      </c>
      <c r="F32" s="59" t="s">
        <v>55</v>
      </c>
      <c r="G32" s="59" t="s">
        <v>66</v>
      </c>
      <c r="H32" s="59"/>
    </row>
    <row r="33" spans="5:12" x14ac:dyDescent="0.25">
      <c r="E33" s="48">
        <f>+H24/15</f>
        <v>155.55555555555551</v>
      </c>
      <c r="F33" s="48">
        <f>SQRT(E33)</f>
        <v>12.472191289246469</v>
      </c>
      <c r="G33" s="48">
        <f>(F24-F33)/F24</f>
        <v>0.9752208120081195</v>
      </c>
      <c r="H33" s="48">
        <f>IF(G33&gt;1,0,G33*14)</f>
        <v>13.653091368113673</v>
      </c>
    </row>
    <row r="35" spans="5:12" ht="30" x14ac:dyDescent="0.25">
      <c r="E35" s="60" t="s">
        <v>60</v>
      </c>
      <c r="F35" s="60" t="s">
        <v>61</v>
      </c>
      <c r="G35" s="60" t="s">
        <v>59</v>
      </c>
      <c r="H35" s="60" t="s">
        <v>62</v>
      </c>
    </row>
    <row r="36" spans="5:12" x14ac:dyDescent="0.25">
      <c r="E36" s="68">
        <v>100000</v>
      </c>
      <c r="F36" s="69">
        <f>+E24</f>
        <v>7550</v>
      </c>
      <c r="G36" s="61">
        <f>+F36/E36</f>
        <v>7.5499999999999998E-2</v>
      </c>
      <c r="H36" s="77">
        <f>+IF(G36&lt;=20%,0,IF(G36&gt;50%,10,(20)*(G36-20%)))</f>
        <v>0</v>
      </c>
    </row>
    <row r="37" spans="5:12" ht="15.75" thickBot="1" x14ac:dyDescent="0.3">
      <c r="G37" s="62"/>
    </row>
    <row r="38" spans="5:12" ht="58.5" customHeight="1" thickBot="1" x14ac:dyDescent="0.3">
      <c r="H38" s="70" t="s">
        <v>9</v>
      </c>
    </row>
    <row r="39" spans="5:12" ht="15.75" thickBot="1" x14ac:dyDescent="0.3">
      <c r="H39" s="71">
        <f>+H33+H36</f>
        <v>13.653091368113673</v>
      </c>
    </row>
    <row r="40" spans="5:12" x14ac:dyDescent="0.25">
      <c r="L40" s="1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J24"/>
  <sheetViews>
    <sheetView view="pageBreakPreview" zoomScaleNormal="70" zoomScaleSheetLayoutView="100" workbookViewId="0">
      <selection activeCell="F20" sqref="F20"/>
    </sheetView>
  </sheetViews>
  <sheetFormatPr defaultRowHeight="15" x14ac:dyDescent="0.25"/>
  <cols>
    <col min="1" max="1" width="9.140625" style="2"/>
    <col min="2" max="2" width="4.5703125" style="2" customWidth="1"/>
    <col min="3" max="3" width="24.140625" style="2" bestFit="1" customWidth="1"/>
    <col min="4" max="4" width="40.5703125" style="2" customWidth="1"/>
    <col min="5" max="5" width="24" style="2" customWidth="1"/>
    <col min="6" max="6" width="29" style="2" customWidth="1"/>
    <col min="7" max="16384" width="9.140625" style="2"/>
  </cols>
  <sheetData>
    <row r="1" spans="1:10" ht="19.5" x14ac:dyDescent="0.35">
      <c r="F1" s="100" t="s">
        <v>134</v>
      </c>
    </row>
    <row r="2" spans="1:10" ht="17.25" customHeight="1" x14ac:dyDescent="0.25">
      <c r="A2" s="179"/>
      <c r="B2" s="179"/>
      <c r="C2" s="179"/>
      <c r="D2" s="179"/>
      <c r="E2" s="179"/>
      <c r="F2" s="179"/>
      <c r="G2" s="179"/>
      <c r="H2" s="81"/>
      <c r="I2" s="81"/>
      <c r="J2" s="81"/>
    </row>
    <row r="4" spans="1:10" x14ac:dyDescent="0.25">
      <c r="C4" s="176" t="s">
        <v>101</v>
      </c>
      <c r="D4" s="176"/>
      <c r="E4" s="176"/>
      <c r="F4" s="176"/>
    </row>
    <row r="5" spans="1:10" ht="30" x14ac:dyDescent="0.25">
      <c r="C5" s="102" t="s">
        <v>27</v>
      </c>
      <c r="D5" s="102" t="s">
        <v>121</v>
      </c>
      <c r="E5" s="103" t="s">
        <v>127</v>
      </c>
      <c r="F5" s="102" t="s">
        <v>120</v>
      </c>
    </row>
    <row r="6" spans="1:10" s="220" customFormat="1" x14ac:dyDescent="0.25">
      <c r="C6" s="215"/>
      <c r="D6" s="215"/>
      <c r="E6" s="216"/>
      <c r="F6" s="217"/>
    </row>
    <row r="7" spans="1:10" s="220" customFormat="1" x14ac:dyDescent="0.25">
      <c r="C7" s="215"/>
      <c r="D7" s="215"/>
      <c r="E7" s="216"/>
      <c r="F7" s="217"/>
    </row>
    <row r="8" spans="1:10" s="220" customFormat="1" x14ac:dyDescent="0.25">
      <c r="C8" s="215"/>
      <c r="D8" s="215"/>
      <c r="E8" s="216"/>
      <c r="F8" s="217"/>
    </row>
    <row r="9" spans="1:10" s="220" customFormat="1" x14ac:dyDescent="0.25">
      <c r="C9" s="215"/>
      <c r="D9" s="215"/>
      <c r="E9" s="216"/>
      <c r="F9" s="217"/>
    </row>
    <row r="10" spans="1:10" s="220" customFormat="1" x14ac:dyDescent="0.25">
      <c r="C10" s="215"/>
      <c r="D10" s="215"/>
      <c r="E10" s="216"/>
      <c r="F10" s="217"/>
    </row>
    <row r="11" spans="1:10" s="220" customFormat="1" x14ac:dyDescent="0.25">
      <c r="C11" s="215"/>
      <c r="D11" s="215"/>
      <c r="E11" s="216"/>
      <c r="F11" s="217"/>
    </row>
    <row r="12" spans="1:10" s="220" customFormat="1" x14ac:dyDescent="0.25">
      <c r="C12" s="215"/>
      <c r="D12" s="215"/>
      <c r="E12" s="218"/>
      <c r="F12" s="219"/>
    </row>
    <row r="13" spans="1:10" s="220" customFormat="1" x14ac:dyDescent="0.25">
      <c r="C13" s="215"/>
      <c r="D13" s="215"/>
      <c r="E13" s="218"/>
      <c r="F13" s="219"/>
    </row>
    <row r="14" spans="1:10" s="220" customFormat="1" x14ac:dyDescent="0.25">
      <c r="C14" s="215"/>
      <c r="D14" s="215"/>
      <c r="E14" s="218"/>
      <c r="F14" s="219"/>
    </row>
    <row r="15" spans="1:10" s="220" customFormat="1" x14ac:dyDescent="0.25">
      <c r="C15" s="215"/>
      <c r="D15" s="215"/>
      <c r="E15" s="218"/>
      <c r="F15" s="219"/>
    </row>
    <row r="16" spans="1:10" s="220" customFormat="1" x14ac:dyDescent="0.25">
      <c r="C16" s="215"/>
      <c r="D16" s="215"/>
      <c r="E16" s="218"/>
      <c r="F16" s="219"/>
    </row>
    <row r="17" spans="3:6" s="220" customFormat="1" x14ac:dyDescent="0.25">
      <c r="C17" s="215"/>
      <c r="D17" s="215"/>
      <c r="E17" s="218"/>
      <c r="F17" s="219"/>
    </row>
    <row r="18" spans="3:6" s="220" customFormat="1" x14ac:dyDescent="0.25">
      <c r="C18" s="215"/>
      <c r="D18" s="215"/>
      <c r="E18" s="218"/>
      <c r="F18" s="219"/>
    </row>
    <row r="19" spans="3:6" x14ac:dyDescent="0.25">
      <c r="C19" s="177" t="s">
        <v>28</v>
      </c>
      <c r="D19" s="178"/>
      <c r="E19" s="104">
        <f>+SUM(E6:E18)</f>
        <v>0</v>
      </c>
      <c r="F19" s="105"/>
    </row>
    <row r="22" spans="3:6" x14ac:dyDescent="0.25">
      <c r="C22" s="101" t="s">
        <v>135</v>
      </c>
    </row>
    <row r="23" spans="3:6" x14ac:dyDescent="0.25">
      <c r="C23" s="101" t="s">
        <v>136</v>
      </c>
    </row>
    <row r="24" spans="3:6" x14ac:dyDescent="0.25">
      <c r="C24" s="29"/>
    </row>
  </sheetData>
  <sheetProtection password="816D" sheet="1" objects="1" scenarios="1" insertRows="0" deleteRows="0"/>
  <mergeCells count="3">
    <mergeCell ref="C4:F4"/>
    <mergeCell ref="C19:D19"/>
    <mergeCell ref="A2:G2"/>
  </mergeCells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G26"/>
  <sheetViews>
    <sheetView view="pageBreakPreview" topLeftCell="A2" zoomScaleNormal="70" zoomScaleSheetLayoutView="100" workbookViewId="0">
      <selection activeCell="E24" sqref="E24"/>
    </sheetView>
  </sheetViews>
  <sheetFormatPr defaultRowHeight="15" x14ac:dyDescent="0.25"/>
  <cols>
    <col min="1" max="2" width="9.140625" style="2"/>
    <col min="3" max="3" width="22.7109375" style="2" customWidth="1"/>
    <col min="4" max="4" width="35.7109375" style="2" customWidth="1"/>
    <col min="5" max="5" width="34.5703125" style="2" customWidth="1"/>
    <col min="6" max="6" width="21.7109375" style="2" customWidth="1"/>
    <col min="7" max="16384" width="9.140625" style="2"/>
  </cols>
  <sheetData>
    <row r="1" spans="1:7" ht="19.5" x14ac:dyDescent="0.35">
      <c r="F1" s="100" t="s">
        <v>137</v>
      </c>
    </row>
    <row r="3" spans="1:7" x14ac:dyDescent="0.25">
      <c r="A3" s="82"/>
      <c r="B3" s="82"/>
      <c r="C3" s="82"/>
      <c r="D3" s="82"/>
      <c r="E3" s="82"/>
      <c r="F3" s="82"/>
      <c r="G3" s="82"/>
    </row>
    <row r="4" spans="1:7" x14ac:dyDescent="0.25">
      <c r="C4" s="176" t="s">
        <v>20</v>
      </c>
      <c r="D4" s="176"/>
      <c r="E4" s="176"/>
      <c r="F4" s="176"/>
    </row>
    <row r="5" spans="1:7" x14ac:dyDescent="0.25">
      <c r="C5" s="106" t="s">
        <v>27</v>
      </c>
      <c r="D5" s="106" t="s">
        <v>121</v>
      </c>
      <c r="E5" s="106" t="s">
        <v>139</v>
      </c>
      <c r="F5" s="106" t="s">
        <v>116</v>
      </c>
    </row>
    <row r="6" spans="1:7" x14ac:dyDescent="0.25">
      <c r="C6" s="217"/>
      <c r="D6" s="217"/>
      <c r="E6" s="221"/>
      <c r="F6" s="217"/>
    </row>
    <row r="7" spans="1:7" x14ac:dyDescent="0.25">
      <c r="C7" s="217"/>
      <c r="D7" s="217"/>
      <c r="E7" s="221"/>
      <c r="F7" s="217"/>
    </row>
    <row r="8" spans="1:7" x14ac:dyDescent="0.25">
      <c r="C8" s="217"/>
      <c r="D8" s="217"/>
      <c r="E8" s="221"/>
      <c r="F8" s="217"/>
    </row>
    <row r="9" spans="1:7" x14ac:dyDescent="0.25">
      <c r="C9" s="217"/>
      <c r="D9" s="217"/>
      <c r="E9" s="221"/>
      <c r="F9" s="217"/>
    </row>
    <row r="10" spans="1:7" x14ac:dyDescent="0.25">
      <c r="C10" s="217"/>
      <c r="D10" s="217"/>
      <c r="E10" s="221"/>
      <c r="F10" s="217"/>
    </row>
    <row r="11" spans="1:7" x14ac:dyDescent="0.25">
      <c r="C11" s="217"/>
      <c r="D11" s="217"/>
      <c r="E11" s="221"/>
      <c r="F11" s="217"/>
    </row>
    <row r="12" spans="1:7" x14ac:dyDescent="0.25">
      <c r="C12" s="219"/>
      <c r="D12" s="219"/>
      <c r="E12" s="216"/>
      <c r="F12" s="219"/>
    </row>
    <row r="13" spans="1:7" x14ac:dyDescent="0.25">
      <c r="C13" s="219"/>
      <c r="D13" s="219"/>
      <c r="E13" s="218"/>
      <c r="F13" s="219"/>
    </row>
    <row r="14" spans="1:7" x14ac:dyDescent="0.25">
      <c r="C14" s="177" t="s">
        <v>28</v>
      </c>
      <c r="D14" s="178"/>
      <c r="E14" s="214">
        <f>+SUM(E6:E13)</f>
        <v>0</v>
      </c>
      <c r="F14" s="105"/>
    </row>
    <row r="15" spans="1:7" x14ac:dyDescent="0.25">
      <c r="C15" s="105"/>
      <c r="D15" s="105"/>
      <c r="E15" s="105"/>
      <c r="F15" s="105"/>
    </row>
    <row r="16" spans="1:7" x14ac:dyDescent="0.25">
      <c r="C16" s="176" t="s">
        <v>21</v>
      </c>
      <c r="D16" s="176"/>
      <c r="E16" s="176"/>
      <c r="F16" s="176"/>
    </row>
    <row r="17" spans="3:6" x14ac:dyDescent="0.25">
      <c r="C17" s="106" t="s">
        <v>27</v>
      </c>
      <c r="D17" s="106" t="s">
        <v>121</v>
      </c>
      <c r="E17" s="106" t="s">
        <v>139</v>
      </c>
      <c r="F17" s="106" t="s">
        <v>116</v>
      </c>
    </row>
    <row r="18" spans="3:6" x14ac:dyDescent="0.25">
      <c r="C18" s="219"/>
      <c r="D18" s="219"/>
      <c r="E18" s="222"/>
      <c r="F18" s="219"/>
    </row>
    <row r="19" spans="3:6" x14ac:dyDescent="0.25">
      <c r="C19" s="219"/>
      <c r="D19" s="219"/>
      <c r="E19" s="222"/>
      <c r="F19" s="219"/>
    </row>
    <row r="20" spans="3:6" x14ac:dyDescent="0.25">
      <c r="C20" s="219"/>
      <c r="D20" s="219"/>
      <c r="E20" s="222"/>
      <c r="F20" s="219"/>
    </row>
    <row r="21" spans="3:6" x14ac:dyDescent="0.25">
      <c r="C21" s="219"/>
      <c r="D21" s="219"/>
      <c r="E21" s="222"/>
      <c r="F21" s="219"/>
    </row>
    <row r="22" spans="3:6" x14ac:dyDescent="0.25">
      <c r="C22" s="219"/>
      <c r="D22" s="219"/>
      <c r="E22" s="222"/>
      <c r="F22" s="219"/>
    </row>
    <row r="23" spans="3:6" x14ac:dyDescent="0.25">
      <c r="C23" s="177" t="s">
        <v>28</v>
      </c>
      <c r="D23" s="178"/>
      <c r="E23" s="104">
        <f>+SUM(E18:E22)</f>
        <v>0</v>
      </c>
      <c r="F23" s="105"/>
    </row>
    <row r="25" spans="3:6" ht="29.25" customHeight="1" x14ac:dyDescent="0.25">
      <c r="C25" s="180" t="s">
        <v>138</v>
      </c>
      <c r="D25" s="180"/>
      <c r="E25" s="180"/>
      <c r="F25" s="180"/>
    </row>
    <row r="26" spans="3:6" x14ac:dyDescent="0.25">
      <c r="C26" s="101" t="s">
        <v>136</v>
      </c>
      <c r="D26" s="105"/>
      <c r="E26" s="105"/>
      <c r="F26" s="105"/>
    </row>
  </sheetData>
  <sheetProtection password="816D" sheet="1" objects="1" scenarios="1" insertRows="0" deleteRows="0"/>
  <mergeCells count="5">
    <mergeCell ref="C25:F25"/>
    <mergeCell ref="C4:F4"/>
    <mergeCell ref="C16:F16"/>
    <mergeCell ref="C14:D14"/>
    <mergeCell ref="C23:D23"/>
  </mergeCells>
  <pageMargins left="0.7" right="0.7" top="0.75" bottom="0.75" header="0.3" footer="0.3"/>
  <pageSetup paperSize="9" scale="5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B2:H25"/>
  <sheetViews>
    <sheetView view="pageBreakPreview" topLeftCell="A7" zoomScaleNormal="70" zoomScaleSheetLayoutView="100" workbookViewId="0">
      <selection activeCell="G9" sqref="G9"/>
    </sheetView>
  </sheetViews>
  <sheetFormatPr defaultRowHeight="15" x14ac:dyDescent="0.25"/>
  <cols>
    <col min="1" max="1" width="9.140625" style="2"/>
    <col min="2" max="2" width="28.85546875" style="2" customWidth="1"/>
    <col min="3" max="3" width="23.7109375" style="2" customWidth="1"/>
    <col min="4" max="4" width="34.5703125" style="2" customWidth="1"/>
    <col min="5" max="5" width="24.85546875" style="2" customWidth="1"/>
    <col min="6" max="6" width="18.28515625" style="2" customWidth="1"/>
    <col min="7" max="7" width="16.140625" style="2" customWidth="1"/>
    <col min="8" max="16384" width="9.140625" style="2"/>
  </cols>
  <sheetData>
    <row r="2" spans="2:8" ht="19.5" x14ac:dyDescent="0.35">
      <c r="D2" s="100" t="s">
        <v>140</v>
      </c>
    </row>
    <row r="4" spans="2:8" x14ac:dyDescent="0.25">
      <c r="B4" s="177" t="s">
        <v>141</v>
      </c>
      <c r="C4" s="178"/>
      <c r="D4" s="178"/>
      <c r="E4" s="178"/>
      <c r="F4" s="190"/>
    </row>
    <row r="5" spans="2:8" s="33" customFormat="1" ht="45" x14ac:dyDescent="0.25">
      <c r="B5" s="103" t="s">
        <v>103</v>
      </c>
      <c r="C5" s="103" t="s">
        <v>104</v>
      </c>
      <c r="D5" s="103" t="s">
        <v>91</v>
      </c>
      <c r="E5" s="103" t="s">
        <v>128</v>
      </c>
      <c r="F5" s="103" t="s">
        <v>102</v>
      </c>
    </row>
    <row r="6" spans="2:8" x14ac:dyDescent="0.25">
      <c r="B6" s="223"/>
      <c r="C6" s="223"/>
      <c r="D6" s="224"/>
      <c r="E6" s="225"/>
      <c r="F6" s="224">
        <f>+D6*E6</f>
        <v>0</v>
      </c>
    </row>
    <row r="7" spans="2:8" x14ac:dyDescent="0.25">
      <c r="B7" s="223"/>
      <c r="C7" s="223"/>
      <c r="D7" s="224"/>
      <c r="E7" s="225"/>
      <c r="F7" s="224">
        <f>+D7*E7</f>
        <v>0</v>
      </c>
    </row>
    <row r="8" spans="2:8" x14ac:dyDescent="0.25">
      <c r="B8" s="223"/>
      <c r="C8" s="223"/>
      <c r="D8" s="224"/>
      <c r="E8" s="225"/>
      <c r="F8" s="224">
        <f t="shared" ref="F7:F9" si="0">+D8*E8</f>
        <v>0</v>
      </c>
    </row>
    <row r="9" spans="2:8" x14ac:dyDescent="0.25">
      <c r="B9" s="223"/>
      <c r="C9" s="223"/>
      <c r="D9" s="224"/>
      <c r="E9" s="225"/>
      <c r="F9" s="224">
        <f t="shared" si="0"/>
        <v>0</v>
      </c>
    </row>
    <row r="10" spans="2:8" x14ac:dyDescent="0.25">
      <c r="B10" s="187" t="s">
        <v>28</v>
      </c>
      <c r="C10" s="188"/>
      <c r="D10" s="188"/>
      <c r="E10" s="189"/>
      <c r="F10" s="107">
        <f>+SUM(F6:F9)</f>
        <v>0</v>
      </c>
    </row>
    <row r="11" spans="2:8" ht="9.75" customHeight="1" x14ac:dyDescent="0.25"/>
    <row r="12" spans="2:8" ht="40.5" customHeight="1" x14ac:dyDescent="0.35">
      <c r="B12" s="192" t="s">
        <v>142</v>
      </c>
      <c r="C12" s="192"/>
      <c r="D12" s="192"/>
      <c r="E12" s="192"/>
      <c r="F12" s="192"/>
      <c r="G12" s="192"/>
      <c r="H12" s="192"/>
    </row>
    <row r="14" spans="2:8" ht="45" customHeight="1" x14ac:dyDescent="0.25">
      <c r="B14" s="191" t="s">
        <v>143</v>
      </c>
      <c r="C14" s="191"/>
      <c r="D14" s="191"/>
      <c r="E14" s="191"/>
      <c r="F14" s="191"/>
      <c r="G14" s="191"/>
    </row>
    <row r="15" spans="2:8" ht="45" x14ac:dyDescent="0.25">
      <c r="B15" s="108" t="s">
        <v>103</v>
      </c>
      <c r="C15" s="108" t="s">
        <v>144</v>
      </c>
      <c r="D15" s="108" t="s">
        <v>104</v>
      </c>
      <c r="E15" s="108" t="s">
        <v>91</v>
      </c>
      <c r="F15" s="108" t="s">
        <v>145</v>
      </c>
      <c r="G15" s="108" t="s">
        <v>102</v>
      </c>
    </row>
    <row r="16" spans="2:8" x14ac:dyDescent="0.25">
      <c r="B16" s="226"/>
      <c r="C16" s="227"/>
      <c r="D16" s="227"/>
      <c r="E16" s="227"/>
      <c r="F16" s="227"/>
      <c r="G16" s="228">
        <f>+E16*F16</f>
        <v>0</v>
      </c>
    </row>
    <row r="17" spans="2:7" x14ac:dyDescent="0.25">
      <c r="B17" s="226"/>
      <c r="C17" s="227"/>
      <c r="D17" s="227"/>
      <c r="E17" s="227"/>
      <c r="F17" s="227"/>
      <c r="G17" s="228">
        <f t="shared" ref="G17:G20" si="1">+E17*F17</f>
        <v>0</v>
      </c>
    </row>
    <row r="18" spans="2:7" x14ac:dyDescent="0.25">
      <c r="B18" s="226"/>
      <c r="C18" s="227"/>
      <c r="D18" s="227"/>
      <c r="E18" s="227"/>
      <c r="F18" s="227"/>
      <c r="G18" s="228">
        <f t="shared" si="1"/>
        <v>0</v>
      </c>
    </row>
    <row r="19" spans="2:7" x14ac:dyDescent="0.25">
      <c r="B19" s="226"/>
      <c r="C19" s="227"/>
      <c r="D19" s="227"/>
      <c r="E19" s="227"/>
      <c r="F19" s="227"/>
      <c r="G19" s="228">
        <f t="shared" si="1"/>
        <v>0</v>
      </c>
    </row>
    <row r="20" spans="2:7" ht="15.75" customHeight="1" x14ac:dyDescent="0.25">
      <c r="B20" s="226"/>
      <c r="C20" s="227"/>
      <c r="D20" s="227"/>
      <c r="E20" s="227"/>
      <c r="F20" s="227"/>
      <c r="G20" s="228">
        <f t="shared" si="1"/>
        <v>0</v>
      </c>
    </row>
    <row r="21" spans="2:7" x14ac:dyDescent="0.25">
      <c r="B21" s="182" t="s">
        <v>28</v>
      </c>
      <c r="C21" s="183"/>
      <c r="D21" s="183"/>
      <c r="E21" s="183"/>
      <c r="F21" s="184"/>
      <c r="G21" s="109">
        <f>+SUM(G16:G20)</f>
        <v>0</v>
      </c>
    </row>
    <row r="22" spans="2:7" x14ac:dyDescent="0.25">
      <c r="B22" s="185"/>
      <c r="C22" s="185"/>
      <c r="D22" s="186"/>
      <c r="E22" s="186"/>
      <c r="F22" s="186"/>
      <c r="G22" s="186"/>
    </row>
    <row r="23" spans="2:7" x14ac:dyDescent="0.25">
      <c r="B23" s="181" t="s">
        <v>146</v>
      </c>
      <c r="C23" s="181"/>
      <c r="D23" s="181"/>
      <c r="E23" s="181"/>
      <c r="F23" s="181"/>
      <c r="G23" s="181"/>
    </row>
    <row r="24" spans="2:7" x14ac:dyDescent="0.25">
      <c r="B24" s="181" t="s">
        <v>147</v>
      </c>
      <c r="C24" s="181"/>
      <c r="D24" s="181"/>
      <c r="E24" s="181"/>
      <c r="F24" s="181"/>
      <c r="G24" s="181"/>
    </row>
    <row r="25" spans="2:7" x14ac:dyDescent="0.25">
      <c r="B25" s="181"/>
      <c r="C25" s="181"/>
      <c r="D25" s="181"/>
      <c r="E25" s="181"/>
      <c r="F25" s="181"/>
      <c r="G25" s="181"/>
    </row>
  </sheetData>
  <sheetProtection password="816D" sheet="1" objects="1" scenarios="1" insertRows="0" deleteRows="0"/>
  <mergeCells count="10">
    <mergeCell ref="B10:E10"/>
    <mergeCell ref="B4:F4"/>
    <mergeCell ref="B14:G14"/>
    <mergeCell ref="B12:H12"/>
    <mergeCell ref="B23:G23"/>
    <mergeCell ref="B24:G25"/>
    <mergeCell ref="B21:F21"/>
    <mergeCell ref="B22:C22"/>
    <mergeCell ref="D22:E22"/>
    <mergeCell ref="F22:G22"/>
  </mergeCells>
  <pageMargins left="0.7" right="0.7" top="0.75" bottom="0.75" header="0.3" footer="0.3"/>
  <pageSetup paperSize="9" scale="4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B1:F17"/>
  <sheetViews>
    <sheetView view="pageBreakPreview" zoomScaleNormal="70" zoomScaleSheetLayoutView="100" workbookViewId="0">
      <selection activeCell="F11" sqref="F11"/>
    </sheetView>
  </sheetViews>
  <sheetFormatPr defaultRowHeight="15" x14ac:dyDescent="0.25"/>
  <cols>
    <col min="1" max="1" width="9.140625" style="2"/>
    <col min="2" max="2" width="28.85546875" style="2" customWidth="1"/>
    <col min="3" max="3" width="36.140625" style="2" customWidth="1"/>
    <col min="4" max="4" width="17.7109375" style="2" customWidth="1"/>
    <col min="5" max="5" width="19.7109375" style="2" customWidth="1"/>
    <col min="6" max="6" width="20.85546875" style="2" customWidth="1"/>
    <col min="7" max="16384" width="9.140625" style="2"/>
  </cols>
  <sheetData>
    <row r="1" spans="2:6" ht="19.5" x14ac:dyDescent="0.35">
      <c r="E1" s="100" t="s">
        <v>148</v>
      </c>
    </row>
    <row r="4" spans="2:6" x14ac:dyDescent="0.25">
      <c r="B4" s="176" t="s">
        <v>22</v>
      </c>
      <c r="C4" s="176"/>
      <c r="D4" s="176"/>
      <c r="E4" s="176"/>
      <c r="F4" s="176"/>
    </row>
    <row r="5" spans="2:6" ht="30" x14ac:dyDescent="0.25">
      <c r="B5" s="102" t="s">
        <v>123</v>
      </c>
      <c r="C5" s="102" t="s">
        <v>121</v>
      </c>
      <c r="D5" s="110" t="s">
        <v>26</v>
      </c>
      <c r="E5" s="103" t="s">
        <v>139</v>
      </c>
      <c r="F5" s="102" t="s">
        <v>96</v>
      </c>
    </row>
    <row r="6" spans="2:6" x14ac:dyDescent="0.25">
      <c r="B6" s="219"/>
      <c r="C6" s="219"/>
      <c r="D6" s="219"/>
      <c r="E6" s="229"/>
      <c r="F6" s="219"/>
    </row>
    <row r="7" spans="2:6" x14ac:dyDescent="0.25">
      <c r="B7" s="219"/>
      <c r="C7" s="219"/>
      <c r="D7" s="219"/>
      <c r="E7" s="229"/>
      <c r="F7" s="219"/>
    </row>
    <row r="8" spans="2:6" x14ac:dyDescent="0.25">
      <c r="B8" s="219"/>
      <c r="C8" s="219"/>
      <c r="D8" s="219"/>
      <c r="E8" s="229"/>
      <c r="F8" s="219"/>
    </row>
    <row r="9" spans="2:6" x14ac:dyDescent="0.25">
      <c r="B9" s="219"/>
      <c r="C9" s="219"/>
      <c r="D9" s="219"/>
      <c r="E9" s="229"/>
      <c r="F9" s="219"/>
    </row>
    <row r="10" spans="2:6" x14ac:dyDescent="0.25">
      <c r="B10" s="219"/>
      <c r="C10" s="219"/>
      <c r="D10" s="219"/>
      <c r="E10" s="229"/>
      <c r="F10" s="219"/>
    </row>
    <row r="11" spans="2:6" x14ac:dyDescent="0.25">
      <c r="B11" s="219"/>
      <c r="C11" s="219"/>
      <c r="D11" s="219"/>
      <c r="E11" s="229"/>
      <c r="F11" s="219"/>
    </row>
    <row r="12" spans="2:6" x14ac:dyDescent="0.25">
      <c r="B12" s="177" t="s">
        <v>28</v>
      </c>
      <c r="C12" s="178"/>
      <c r="D12" s="190"/>
      <c r="E12" s="104">
        <f>+SUM(E6:E11)</f>
        <v>0</v>
      </c>
      <c r="F12" s="105"/>
    </row>
    <row r="15" spans="2:6" ht="29.25" customHeight="1" x14ac:dyDescent="0.25">
      <c r="B15" s="180" t="s">
        <v>149</v>
      </c>
      <c r="C15" s="180"/>
      <c r="D15" s="180"/>
      <c r="E15" s="180"/>
      <c r="F15" s="180"/>
    </row>
    <row r="16" spans="2:6" ht="27.75" customHeight="1" x14ac:dyDescent="0.25">
      <c r="B16" s="180" t="s">
        <v>150</v>
      </c>
      <c r="C16" s="180"/>
      <c r="D16" s="180"/>
      <c r="E16" s="180"/>
      <c r="F16" s="180"/>
    </row>
    <row r="17" spans="2:6" x14ac:dyDescent="0.25">
      <c r="B17" s="101" t="s">
        <v>151</v>
      </c>
      <c r="C17" s="101"/>
      <c r="D17" s="105"/>
      <c r="E17" s="105"/>
      <c r="F17" s="105"/>
    </row>
  </sheetData>
  <sheetProtection password="816D" sheet="1" objects="1" scenarios="1" insertRows="0" deleteRows="0"/>
  <mergeCells count="4">
    <mergeCell ref="B4:F4"/>
    <mergeCell ref="B12:D12"/>
    <mergeCell ref="B15:F15"/>
    <mergeCell ref="B16:F16"/>
  </mergeCells>
  <pageMargins left="0.7" right="0.7" top="0.75" bottom="0.75" header="0.3" footer="0.3"/>
  <pageSetup paperSize="9" scale="5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E14"/>
  <sheetViews>
    <sheetView view="pageBreakPreview" zoomScaleNormal="70" zoomScaleSheetLayoutView="100" workbookViewId="0">
      <selection activeCell="C6" sqref="C6:E8"/>
    </sheetView>
  </sheetViews>
  <sheetFormatPr defaultRowHeight="15" x14ac:dyDescent="0.25"/>
  <cols>
    <col min="1" max="2" width="9.140625" style="2"/>
    <col min="3" max="3" width="30.85546875" style="2" customWidth="1"/>
    <col min="4" max="4" width="33.5703125" style="2" bestFit="1" customWidth="1"/>
    <col min="5" max="5" width="29.28515625" style="2" customWidth="1"/>
    <col min="6" max="6" width="19" style="2" customWidth="1"/>
    <col min="7" max="16384" width="9.140625" style="2"/>
  </cols>
  <sheetData>
    <row r="1" spans="1:5" ht="19.5" x14ac:dyDescent="0.35">
      <c r="E1" s="100" t="s">
        <v>152</v>
      </c>
    </row>
    <row r="3" spans="1:5" x14ac:dyDescent="0.25">
      <c r="A3" s="83"/>
      <c r="B3" s="83"/>
      <c r="C3" s="83"/>
      <c r="D3" s="83"/>
      <c r="E3" s="83"/>
    </row>
    <row r="4" spans="1:5" x14ac:dyDescent="0.25">
      <c r="C4" s="193" t="s">
        <v>110</v>
      </c>
      <c r="D4" s="194"/>
      <c r="E4" s="195"/>
    </row>
    <row r="5" spans="1:5" ht="30" x14ac:dyDescent="0.25">
      <c r="C5" s="102" t="s">
        <v>109</v>
      </c>
      <c r="D5" s="102" t="s">
        <v>155</v>
      </c>
      <c r="E5" s="111" t="s">
        <v>139</v>
      </c>
    </row>
    <row r="6" spans="1:5" x14ac:dyDescent="0.25">
      <c r="C6" s="219"/>
      <c r="D6" s="219"/>
      <c r="E6" s="222"/>
    </row>
    <row r="7" spans="1:5" x14ac:dyDescent="0.25">
      <c r="C7" s="219"/>
      <c r="D7" s="219"/>
      <c r="E7" s="229"/>
    </row>
    <row r="8" spans="1:5" x14ac:dyDescent="0.25">
      <c r="C8" s="219"/>
      <c r="D8" s="219"/>
      <c r="E8" s="229"/>
    </row>
    <row r="9" spans="1:5" x14ac:dyDescent="0.25">
      <c r="C9" s="177" t="s">
        <v>28</v>
      </c>
      <c r="D9" s="190"/>
      <c r="E9" s="104">
        <f>+SUM(E6:E8)</f>
        <v>0</v>
      </c>
    </row>
    <row r="12" spans="1:5" x14ac:dyDescent="0.25">
      <c r="C12" s="101" t="s">
        <v>153</v>
      </c>
    </row>
    <row r="13" spans="1:5" x14ac:dyDescent="0.25">
      <c r="C13" s="101" t="s">
        <v>154</v>
      </c>
    </row>
    <row r="14" spans="1:5" x14ac:dyDescent="0.25">
      <c r="C14" s="196"/>
      <c r="D14" s="196"/>
      <c r="E14" s="196"/>
    </row>
  </sheetData>
  <sheetProtection password="816D" sheet="1" objects="1" scenarios="1" insertRows="0" deleteRows="0"/>
  <mergeCells count="3">
    <mergeCell ref="C9:D9"/>
    <mergeCell ref="C4:E4"/>
    <mergeCell ref="C14:E14"/>
  </mergeCells>
  <pageMargins left="0.7" right="0.7" top="0.75" bottom="0.75" header="0.3" footer="0.3"/>
  <pageSetup paperSize="9"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C1:E25"/>
  <sheetViews>
    <sheetView view="pageBreakPreview" zoomScaleNormal="70" zoomScaleSheetLayoutView="100" workbookViewId="0">
      <selection activeCell="D24" sqref="D24"/>
    </sheetView>
  </sheetViews>
  <sheetFormatPr defaultRowHeight="15" x14ac:dyDescent="0.25"/>
  <cols>
    <col min="1" max="1" width="9.140625" style="2"/>
    <col min="2" max="2" width="4.5703125" style="2" customWidth="1"/>
    <col min="3" max="3" width="24.140625" style="2" bestFit="1" customWidth="1"/>
    <col min="4" max="4" width="38.28515625" style="2" customWidth="1"/>
    <col min="5" max="5" width="24" style="2" customWidth="1"/>
    <col min="6" max="16384" width="9.140625" style="2"/>
  </cols>
  <sheetData>
    <row r="1" spans="3:5" ht="19.5" x14ac:dyDescent="0.35">
      <c r="E1" s="100" t="s">
        <v>156</v>
      </c>
    </row>
    <row r="3" spans="3:5" x14ac:dyDescent="0.25">
      <c r="C3" s="197" t="s">
        <v>106</v>
      </c>
      <c r="D3" s="197"/>
      <c r="E3" s="197"/>
    </row>
    <row r="4" spans="3:5" ht="15.75" customHeight="1" x14ac:dyDescent="0.25">
      <c r="C4" s="112" t="s">
        <v>108</v>
      </c>
      <c r="D4" s="112" t="s">
        <v>125</v>
      </c>
      <c r="E4" s="113" t="s">
        <v>107</v>
      </c>
    </row>
    <row r="5" spans="3:5" x14ac:dyDescent="0.25">
      <c r="C5" s="230"/>
      <c r="D5" s="230"/>
      <c r="E5" s="231"/>
    </row>
    <row r="6" spans="3:5" x14ac:dyDescent="0.25">
      <c r="C6" s="230"/>
      <c r="D6" s="230"/>
      <c r="E6" s="232"/>
    </row>
    <row r="7" spans="3:5" x14ac:dyDescent="0.25">
      <c r="C7" s="230"/>
      <c r="D7" s="230"/>
      <c r="E7" s="232"/>
    </row>
    <row r="8" spans="3:5" hidden="1" x14ac:dyDescent="0.25">
      <c r="C8" s="114"/>
      <c r="D8" s="114"/>
      <c r="E8" s="115"/>
    </row>
    <row r="9" spans="3:5" hidden="1" x14ac:dyDescent="0.25">
      <c r="C9" s="114"/>
      <c r="D9" s="114"/>
      <c r="E9" s="115"/>
    </row>
    <row r="10" spans="3:5" hidden="1" x14ac:dyDescent="0.25">
      <c r="C10" s="114"/>
      <c r="D10" s="114"/>
      <c r="E10" s="115"/>
    </row>
    <row r="11" spans="3:5" hidden="1" x14ac:dyDescent="0.25">
      <c r="C11" s="114"/>
      <c r="D11" s="114"/>
      <c r="E11" s="115"/>
    </row>
    <row r="12" spans="3:5" hidden="1" x14ac:dyDescent="0.25">
      <c r="C12" s="114"/>
      <c r="D12" s="114"/>
      <c r="E12" s="115"/>
    </row>
    <row r="13" spans="3:5" hidden="1" x14ac:dyDescent="0.25">
      <c r="C13" s="114"/>
      <c r="D13" s="114"/>
      <c r="E13" s="115"/>
    </row>
    <row r="14" spans="3:5" hidden="1" x14ac:dyDescent="0.25">
      <c r="C14" s="114"/>
      <c r="D14" s="114"/>
      <c r="E14" s="115"/>
    </row>
    <row r="15" spans="3:5" hidden="1" x14ac:dyDescent="0.25">
      <c r="C15" s="114"/>
      <c r="D15" s="114"/>
      <c r="E15" s="115"/>
    </row>
    <row r="16" spans="3:5" hidden="1" x14ac:dyDescent="0.25">
      <c r="C16" s="114"/>
      <c r="D16" s="114"/>
      <c r="E16" s="115"/>
    </row>
    <row r="17" spans="3:5" hidden="1" x14ac:dyDescent="0.25">
      <c r="C17" s="114"/>
      <c r="D17" s="114"/>
      <c r="E17" s="115"/>
    </row>
    <row r="18" spans="3:5" hidden="1" x14ac:dyDescent="0.25">
      <c r="C18" s="114"/>
      <c r="D18" s="114"/>
      <c r="E18" s="115"/>
    </row>
    <row r="19" spans="3:5" hidden="1" x14ac:dyDescent="0.25">
      <c r="C19" s="114"/>
      <c r="D19" s="114"/>
      <c r="E19" s="115"/>
    </row>
    <row r="20" spans="3:5" x14ac:dyDescent="0.25">
      <c r="C20" s="198" t="s">
        <v>28</v>
      </c>
      <c r="D20" s="199"/>
      <c r="E20" s="116">
        <f>+SUM(E5:E7)</f>
        <v>0</v>
      </c>
    </row>
    <row r="21" spans="3:5" x14ac:dyDescent="0.25">
      <c r="C21" s="117"/>
      <c r="D21" s="117"/>
      <c r="E21" s="117"/>
    </row>
    <row r="22" spans="3:5" x14ac:dyDescent="0.25">
      <c r="C22" s="118" t="s">
        <v>157</v>
      </c>
      <c r="D22" s="117"/>
      <c r="E22" s="117"/>
    </row>
    <row r="23" spans="3:5" ht="30.75" customHeight="1" x14ac:dyDescent="0.25">
      <c r="C23" s="200" t="s">
        <v>158</v>
      </c>
      <c r="D23" s="200"/>
      <c r="E23" s="200"/>
    </row>
    <row r="24" spans="3:5" x14ac:dyDescent="0.25">
      <c r="C24" s="29"/>
    </row>
    <row r="25" spans="3:5" x14ac:dyDescent="0.25">
      <c r="C25" s="29"/>
    </row>
  </sheetData>
  <sheetProtection password="816D" sheet="1" objects="1" scenarios="1" insertRows="0" deleteRows="0"/>
  <mergeCells count="3">
    <mergeCell ref="C3:E3"/>
    <mergeCell ref="C20:D20"/>
    <mergeCell ref="C23:E23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12</vt:i4>
      </vt:variant>
    </vt:vector>
  </HeadingPairs>
  <TitlesOfParts>
    <vt:vector size="26" baseType="lpstr">
      <vt:lpstr>3 Piano dei costi</vt:lpstr>
      <vt:lpstr>Griglia di valutazione</vt:lpstr>
      <vt:lpstr>Calcolo criterio A </vt:lpstr>
      <vt:lpstr>3_A Strumenti attrezzature </vt:lpstr>
      <vt:lpstr>3_B Hardware e software </vt:lpstr>
      <vt:lpstr>3_C Ricerca e sviluppo</vt:lpstr>
      <vt:lpstr>3_D Consulenze specialistiche</vt:lpstr>
      <vt:lpstr>3_E Canoni Locazione</vt:lpstr>
      <vt:lpstr>3_F Oneri finanziari</vt:lpstr>
      <vt:lpstr>3_G Prodotti editoriali</vt:lpstr>
      <vt:lpstr>3_H Opere murarie</vt:lpstr>
      <vt:lpstr>3_I Fonti di copertura</vt:lpstr>
      <vt:lpstr>Ripartizione fondo</vt:lpstr>
      <vt:lpstr>Foglio1</vt:lpstr>
      <vt:lpstr>'3 Piano dei costi'!Area_stampa</vt:lpstr>
      <vt:lpstr>'3_A Strumenti attrezzature '!Area_stampa</vt:lpstr>
      <vt:lpstr>'3_B Hardware e software '!Area_stampa</vt:lpstr>
      <vt:lpstr>'3_C Ricerca e sviluppo'!Area_stampa</vt:lpstr>
      <vt:lpstr>'3_D Consulenze specialistiche'!Area_stampa</vt:lpstr>
      <vt:lpstr>'3_E Canoni Locazione'!Area_stampa</vt:lpstr>
      <vt:lpstr>'3_F Oneri finanziari'!Area_stampa</vt:lpstr>
      <vt:lpstr>'3_G Prodotti editoriali'!Area_stampa</vt:lpstr>
      <vt:lpstr>'3_H Opere murarie'!Area_stampa</vt:lpstr>
      <vt:lpstr>'3_I Fonti di copertura'!Area_stampa</vt:lpstr>
      <vt:lpstr>'Griglia di valutazione'!Area_stampa</vt:lpstr>
      <vt:lpstr>'Ripartizione fondo'!Area_stampa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Gargano</dc:creator>
  <cp:lastModifiedBy>Guglielmo Gargano</cp:lastModifiedBy>
  <cp:lastPrinted>2015-04-08T08:18:22Z</cp:lastPrinted>
  <dcterms:created xsi:type="dcterms:W3CDTF">2014-11-22T12:06:40Z</dcterms:created>
  <dcterms:modified xsi:type="dcterms:W3CDTF">2015-05-13T08:53:51Z</dcterms:modified>
</cp:coreProperties>
</file>